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82" i="31"/>
  <c r="AZ81"/>
  <c r="AZ73"/>
  <c r="AZ62"/>
  <c r="AZ50"/>
  <c r="AZ49"/>
  <c r="AZ41"/>
  <c r="AZ30"/>
  <c r="AZ18"/>
  <c r="AZ17"/>
  <c r="AZ9"/>
  <c r="AZ89" i="5"/>
  <c r="AZ73"/>
  <c r="AZ57"/>
  <c r="AZ41"/>
  <c r="AZ25"/>
  <c r="AZ9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BW8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BW17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6"/>
  <c r="AK99" i="24"/>
  <c r="BM99" i="14"/>
  <c r="AB69" i="61"/>
  <c r="AB85" i="63"/>
  <c r="AB82"/>
  <c r="AB58"/>
  <c r="AB52" i="62"/>
  <c r="AB70" i="61"/>
  <c r="AB6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F4"/>
  <c r="U3"/>
  <c r="M99"/>
  <c r="L99"/>
  <c r="K99"/>
  <c r="J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N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N7" i="58"/>
  <c r="J99" i="57"/>
  <c r="N88" i="63"/>
  <c r="N92"/>
  <c r="F88" i="55"/>
  <c r="F86" i="57"/>
  <c r="N97" i="55"/>
  <c r="I99" i="63"/>
  <c r="F25"/>
  <c r="B99"/>
  <c r="F43" i="62"/>
  <c r="F13"/>
  <c r="C99" i="55"/>
  <c r="F29" i="58"/>
  <c r="F23"/>
  <c r="B99"/>
  <c r="F24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80"/>
  <c r="O29" i="56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O44" i="57"/>
  <c r="J99" i="55"/>
  <c r="G6"/>
  <c r="O7"/>
  <c r="N24"/>
  <c r="O24" s="1"/>
  <c r="N40"/>
  <c r="O40" s="1"/>
  <c r="N56"/>
  <c r="O56" s="1"/>
  <c r="O63"/>
  <c r="O71"/>
  <c r="O96"/>
  <c r="O56" i="56"/>
  <c r="V25" i="58"/>
  <c r="V38"/>
  <c r="V41"/>
  <c r="O41"/>
  <c r="O57"/>
  <c r="V70"/>
  <c r="V73"/>
  <c r="V86"/>
  <c r="V63" i="55"/>
  <c r="V67"/>
  <c r="V71"/>
  <c r="V75"/>
  <c r="V79"/>
  <c r="V83"/>
  <c r="G3" i="56"/>
  <c r="V56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64" i="55"/>
  <c r="V68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33"/>
  <c r="V49"/>
  <c r="V65"/>
  <c r="O65"/>
  <c r="V78"/>
  <c r="O81"/>
  <c r="V97"/>
  <c r="N3" i="56"/>
  <c r="G88" i="57"/>
  <c r="N90"/>
  <c r="F91"/>
  <c r="K99" i="58"/>
  <c r="U99"/>
  <c r="F9"/>
  <c r="F17"/>
  <c r="V26"/>
  <c r="O26"/>
  <c r="O29"/>
  <c r="V42"/>
  <c r="O42"/>
  <c r="V58"/>
  <c r="V74"/>
  <c r="O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" i="56" l="1"/>
  <c r="V8" s="1"/>
  <c r="G4"/>
  <c r="V4" s="1"/>
  <c r="O96"/>
  <c r="G72" i="55"/>
  <c r="E99"/>
  <c r="G55"/>
  <c r="V55" s="1"/>
  <c r="O9"/>
  <c r="O92"/>
  <c r="D99"/>
  <c r="O60" i="56"/>
  <c r="O25"/>
  <c r="O8"/>
  <c r="O62" i="55"/>
  <c r="O93" i="58"/>
  <c r="V77"/>
  <c r="V66"/>
  <c r="O53"/>
  <c r="V37"/>
  <c r="O4" i="57"/>
  <c r="O56"/>
  <c r="G91" i="58"/>
  <c r="G75"/>
  <c r="E99"/>
  <c r="V61"/>
  <c r="G59"/>
  <c r="O45"/>
  <c r="G43"/>
  <c r="V43" s="1"/>
  <c r="G27"/>
  <c r="O17"/>
  <c r="G11"/>
  <c r="V11" s="1"/>
  <c r="O43"/>
  <c r="O22"/>
  <c r="D99"/>
  <c r="G98" i="57"/>
  <c r="V98" s="1"/>
  <c r="G78"/>
  <c r="V78" s="1"/>
  <c r="G25"/>
  <c r="V25" s="1"/>
  <c r="G9"/>
  <c r="V9" s="1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25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55" i="55"/>
  <c r="O61" i="57"/>
  <c r="O4" i="56"/>
  <c r="O12"/>
  <c r="O72" i="55"/>
  <c r="V72"/>
  <c r="O56" i="58"/>
  <c r="V91"/>
  <c r="O91"/>
  <c r="V75"/>
  <c r="O75"/>
  <c r="O59"/>
  <c r="V59"/>
  <c r="V27"/>
  <c r="O27"/>
  <c r="O11"/>
  <c r="O98" i="57"/>
  <c r="O78"/>
  <c r="O21"/>
  <c r="O9"/>
  <c r="O7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BY40"/>
  <c r="CG95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BF96"/>
  <c r="BF56"/>
  <c r="BF42"/>
  <c r="BF32"/>
  <c r="BF28"/>
  <c r="BF24"/>
  <c r="BF16"/>
  <c r="BF14"/>
  <c r="AY93"/>
  <c r="AY96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DJ72" s="1"/>
  <c r="F72" i="40" s="1"/>
  <c r="BT78" i="54"/>
  <c r="DJ78" s="1"/>
  <c r="F78" i="40" s="1"/>
  <c r="CZ78" i="54"/>
  <c r="BT81"/>
  <c r="BT83"/>
  <c r="BT86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BF97"/>
  <c r="DI5"/>
  <c r="E5" i="40" s="1"/>
  <c r="BF17" i="54"/>
  <c r="BF30"/>
  <c r="DH30" s="1"/>
  <c r="D30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AY4"/>
  <c r="DG4" s="1"/>
  <c r="C4" i="40" s="1"/>
  <c r="AY6" i="54"/>
  <c r="AY8"/>
  <c r="AY9"/>
  <c r="AY15"/>
  <c r="DJ15"/>
  <c r="F15" i="40" s="1"/>
  <c r="AY17" i="54"/>
  <c r="AY19"/>
  <c r="AY29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AY58"/>
  <c r="AY62"/>
  <c r="DI62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J61"/>
  <c r="F61" i="40" s="1"/>
  <c r="CE77" i="54"/>
  <c r="DJ80"/>
  <c r="F80" i="40" s="1"/>
  <c r="CE93" i="54"/>
  <c r="AY10"/>
  <c r="DG10" s="1"/>
  <c r="C10" i="40" s="1"/>
  <c r="AY56" i="54"/>
  <c r="AY89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AY26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I8" i="54"/>
  <c r="E8" i="40" s="1"/>
  <c r="DJ8" i="54"/>
  <c r="F8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7"/>
  <c r="DD94"/>
  <c r="DD87"/>
  <c r="DD71"/>
  <c r="DD55"/>
  <c r="DD38"/>
  <c r="DD58"/>
  <c r="DD50"/>
  <c r="CW8"/>
  <c r="CP12"/>
  <c r="CP44"/>
  <c r="CP7"/>
  <c r="CP91"/>
  <c r="CP15"/>
  <c r="CI68"/>
  <c r="CI17"/>
  <c r="DK5"/>
  <c r="CB6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95" i="30"/>
  <c r="AD9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<sst xmlns="http://schemas.openxmlformats.org/spreadsheetml/2006/main" count="8045" uniqueCount="534">
  <si>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</si>
  <si>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</si>
  <si>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</si>
  <si>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</si>
  <si>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</si>
  <si>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</si>
  <si>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</si>
  <si>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</si>
  <si>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</si>
  <si>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</si>
  <si>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</si>
  <si>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</si>
  <si>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</si>
  <si>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</si>
  <si>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</si>
  <si>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</si>
  <si>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</si>
  <si>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</si>
  <si>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</si>
  <si>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</si>
  <si>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</si>
  <si>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</si>
  <si>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</si>
  <si>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</si>
  <si>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</si>
  <si>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</si>
  <si>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</si>
  <si>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</si>
  <si>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</si>
  <si>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</si>
  <si>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</si>
  <si>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</si>
  <si>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</si>
  <si>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</si>
  <si>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</si>
  <si>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</si>
  <si>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</si>
  <si>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</si>
  <si>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</si>
  <si>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</si>
  <si>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</si>
  <si>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</si>
  <si>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</si>
  <si>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</si>
  <si>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</si>
  <si>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</si>
  <si>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</si>
  <si>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</si>
  <si>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</si>
  <si>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</si>
  <si>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</si>
  <si>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</si>
  <si>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</si>
  <si>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</si>
  <si>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</si>
  <si>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</si>
  <si>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</si>
  <si>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</si>
  <si>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</si>
  <si>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</si>
  <si>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</si>
  <si>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</si>
  <si>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</si>
  <si>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</si>
  <si>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</si>
  <si>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</si>
  <si>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</si>
  <si>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</si>
  <si>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</si>
  <si>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</si>
  <si>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</si>
  <si>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</si>
  <si>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</si>
  <si>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</si>
  <si>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</si>
  <si>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</si>
  <si>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</si>
  <si>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</si>
  <si>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</si>
  <si>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</si>
  <si>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</si>
  <si>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</si>
  <si>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</si>
  <si>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</si>
  <si>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</si>
  <si>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</si>
  <si>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</si>
  <si>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</si>
  <si>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</si>
  <si>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</si>
  <si>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</si>
  <si>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</si>
  <si>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</si>
  <si>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</si>
  <si>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</si>
  <si>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</si>
  <si>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</si>
  <si>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</si>
  <si>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</si>
  <si>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</si>
  <si>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</si>
  <si>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</si>
  <si>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</si>
  <si>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</si>
  <si>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</si>
  <si>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</si>
  <si>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</si>
  <si>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</si>
  <si>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</si>
  <si>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</si>
  <si>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</si>
  <si>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</si>
  <si>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</si>
  <si>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</si>
  <si>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</si>
  <si>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</si>
  <si>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</si>
  <si>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</si>
  <si>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</si>
  <si>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</si>
  <si>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</si>
  <si>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</si>
  <si>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</si>
  <si>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</si>
  <si>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</si>
  <si>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</si>
  <si>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</si>
  <si>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</si>
  <si>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</si>
  <si>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</si>
  <si>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</si>
  <si>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</si>
  <si>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</si>
  <si>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</si>
  <si>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</si>
  <si>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</si>
  <si>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</si>
  <si>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</si>
  <si>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</si>
  <si>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</si>
  <si>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</si>
  <si>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</si>
  <si>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</si>
  <si>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</si>
  <si>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</si>
  <si>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</si>
  <si>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</si>
  <si>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</si>
  <si>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</si>
  <si>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</si>
  <si>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</si>
  <si>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</si>
  <si>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</si>
  <si>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</si>
  <si>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</si>
  <si>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</si>
  <si>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</si>
  <si>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</si>
  <si>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</si>
  <si>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</si>
  <si>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</si>
  <si>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</si>
  <si>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</si>
  <si>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</si>
  <si>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</si>
  <si>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</si>
  <si>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</si>
  <si>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</si>
  <si>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</si>
  <si>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</si>
  <si>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</si>
  <si>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</si>
  <si>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</si>
  <si>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</si>
  <si>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</si>
  <si>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</si>
  <si>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</si>
  <si>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</si>
  <si>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</si>
  <si>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</si>
  <si>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</si>
  <si>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</si>
  <si>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</si>
  <si>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</si>
  <si>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</si>
  <si>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</si>
  <si>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</si>
  <si>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</si>
  <si>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</si>
  <si>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</si>
  <si>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</si>
  <si>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</si>
  <si>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</si>
  <si>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</si>
  <si>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</si>
  <si>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</si>
  <si>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</si>
  <si>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</si>
  <si>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</si>
  <si>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</si>
  <si>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</si>
  <si>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</si>
  <si>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</si>
  <si>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</si>
  <si>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</si>
  <si>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</si>
  <si>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</si>
  <si>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</si>
  <si>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</si>
  <si>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</si>
  <si>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</si>
  <si>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</si>
  <si>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</si>
  <si>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</si>
  <si>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</si>
  <si>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</si>
  <si>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</si>
  <si>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</si>
  <si>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</si>
  <si>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</si>
  <si>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</si>
  <si>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</si>
  <si>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</si>
  <si>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</si>
  <si>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</si>
  <si>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</si>
  <si>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</si>
  <si>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</si>
  <si>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</si>
  <si>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</si>
  <si>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</si>
  <si>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</si>
  <si>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</si>
  <si>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</si>
  <si>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</si>
  <si>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</si>
  <si>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</si>
  <si>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</si>
  <si>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</si>
  <si>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</si>
  <si>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</si>
  <si>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</si>
  <si>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</si>
  <si>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</si>
  <si>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</si>
  <si>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</si>
  <si>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</si>
  <si>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</si>
  <si>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</si>
  <si>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</si>
  <si>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</si>
  <si>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</si>
  <si>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</si>
  <si>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</si>
  <si>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</si>
  <si>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</si>
  <si>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</si>
  <si>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</si>
  <si>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</si>
  <si>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</si>
  <si>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</si>
  <si>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</si>
  <si>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</si>
  <si>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</si>
  <si>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</si>
  <si>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</si>
  <si>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</si>
  <si>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</si>
  <si>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</si>
  <si>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</si>
  <si>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</si>
  <si>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</si>
  <si>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</si>
  <si>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</si>
  <si>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</si>
  <si>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</si>
  <si>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</si>
  <si>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</si>
  <si>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</si>
  <si>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</si>
  <si>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</si>
  <si>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</si>
  <si>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</si>
  <si>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</si>
  <si>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</si>
  <si>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</si>
  <si>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</si>
  <si>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</si>
  <si>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</si>
  <si>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</si>
  <si>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</si>
  <si>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</si>
  <si>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</si>
  <si>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</si>
  <si>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</si>
  <si>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</si>
  <si>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</si>
  <si>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</si>
  <si>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</si>
  <si>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</si>
  <si>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</si>
  <si>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</si>
  <si>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</si>
  <si>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</si>
  <si>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</si>
  <si>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</si>
  <si>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</si>
  <si>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</si>
  <si>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</si>
  <si>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</si>
  <si>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</si>
  <si>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</si>
  <si>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</si>
  <si>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</si>
  <si>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</si>
  <si>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</si>
  <si>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</si>
  <si>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</si>
  <si>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</si>
  <si>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</si>
  <si>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</si>
  <si>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</si>
  <si>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</si>
  <si>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</si>
  <si>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</si>
  <si>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</si>
  <si>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</si>
  <si>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</si>
  <si>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</si>
  <si>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</si>
  <si>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</si>
  <si>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</si>
  <si>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</si>
  <si>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</si>
  <si>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</si>
  <si>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</si>
  <si>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</si>
  <si>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</si>
  <si>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</si>
  <si>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</si>
  <si>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</si>
  <si>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</si>
  <si>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</si>
  <si>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</si>
  <si>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</si>
  <si>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</si>
  <si>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</si>
  <si>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</si>
  <si>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</si>
  <si>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</si>
  <si>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</si>
  <si>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</si>
  <si>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</si>
  <si>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</si>
  <si>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</si>
  <si>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</si>
  <si>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</si>
  <si>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</si>
  <si>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</si>
  <si>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</si>
  <si>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</si>
  <si>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</si>
  <si>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</si>
  <si>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</si>
  <si>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</si>
  <si>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</si>
  <si>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</si>
  <si>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</si>
  <si>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</si>
  <si>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</si>
  <si>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</si>
  <si>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</si>
  <si>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</si>
  <si>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</si>
  <si>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</si>
  <si>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</si>
  <si>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</si>
  <si>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</si>
  <si>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</si>
  <si>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</si>
  <si>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</si>
  <si>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</si>
  <si>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</si>
  <si>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</si>
  <si>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</si>
  <si>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</si>
  <si>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</si>
  <si>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</si>
  <si>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</si>
  <si>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</si>
  <si>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</si>
  <si>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</si>
  <si>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</si>
  <si>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</si>
  <si>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</si>
  <si>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</si>
  <si>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</si>
  <si>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</si>
  <si>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</si>
  <si>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</si>
  <si>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</si>
  <si>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</si>
  <si>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</si>
  <si>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</si>
  <si>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</si>
  <si>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</si>
  <si>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</si>
  <si>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</si>
  <si>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</si>
  <si>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</si>
  <si>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</si>
  <si>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</si>
  <si>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</si>
  <si>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</si>
  <si>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</si>
  <si>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</si>
  <si>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</si>
  <si>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</si>
  <si>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</si>
  <si>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</si>
  <si>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</si>
  <si>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</si>
  <si>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</si>
  <si>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</si>
  <si>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</si>
  <si>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</si>
  <si>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</si>
  <si>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</si>
  <si>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</si>
  <si>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</si>
  <si>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</si>
  <si>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</si>
  <si>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</si>
  <si>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</si>
  <si>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</si>
  <si>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</si>
  <si>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</si>
  <si>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</si>
  <si>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</si>
  <si>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</si>
  <si>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</si>
  <si>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</si>
  <si>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</si>
  <si>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</si>
  <si>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</si>
  <si>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</si>
  <si>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49IS2022/06/29</t>
  </si>
  <si>
    <t>ANTA_CRF(NR-85)</t>
  </si>
  <si>
    <t>ANTA_GF(NR-85)</t>
  </si>
  <si>
    <t>ANTA_LF(NR-85)</t>
  </si>
  <si>
    <t>ANTA_RF(NR-85)</t>
  </si>
  <si>
    <t>AURY_CRF(NR-85)</t>
  </si>
  <si>
    <t>AURY_GF(NR-85)</t>
  </si>
  <si>
    <t>AURY_LF(NR-85)</t>
  </si>
  <si>
    <t>AURY_RF(NR-85)</t>
  </si>
  <si>
    <t>BRBCL(ER-24)</t>
  </si>
  <si>
    <t>BSIUL(NR-85)</t>
  </si>
  <si>
    <t>CHAMERA1(NR-85)</t>
  </si>
  <si>
    <t>CHAMERA2(NR-85)</t>
  </si>
  <si>
    <t>CHAMERA3(NR-85)</t>
  </si>
  <si>
    <t>DADRI_CRF(NR-85)</t>
  </si>
  <si>
    <t>DADRI_GF(NR-85)</t>
  </si>
  <si>
    <t>DADRI_LF(NR-85)</t>
  </si>
  <si>
    <t>DADRI_RF(NR-85)</t>
  </si>
  <si>
    <t>DADRT2(NR-85)</t>
  </si>
  <si>
    <t>DHAULIGNGA(NR-85)</t>
  </si>
  <si>
    <t>DULHASTI(NR-85)</t>
  </si>
  <si>
    <t>FSTPP I &amp; II(ER-24)</t>
  </si>
  <si>
    <t>JHAJJAR(NR-85)</t>
  </si>
  <si>
    <t>KGSU1AND2(SR-38)</t>
  </si>
  <si>
    <t>KGSU3AND4(SR-38)</t>
  </si>
  <si>
    <t>KHSTPP-II(ER-24)</t>
  </si>
  <si>
    <t>KKNP(SR-38)</t>
  </si>
  <si>
    <t>KOTESHWR(NR-85)</t>
  </si>
  <si>
    <t>KUDGI(SR-38)</t>
  </si>
  <si>
    <t>MAPS(SR-38)</t>
  </si>
  <si>
    <t>NAPP(NR-85)</t>
  </si>
  <si>
    <t>NJPC(NR-85)</t>
  </si>
  <si>
    <t>NLCEXP(SR-38)</t>
  </si>
  <si>
    <t>NLCIIST1(SR-38)</t>
  </si>
  <si>
    <t>NLCIIST2(SR-38)</t>
  </si>
  <si>
    <t>NLCTS2EXP(SR-38)</t>
  </si>
  <si>
    <t>NNTPP(SR-38)</t>
  </si>
  <si>
    <t>NTPL(SR-38)</t>
  </si>
  <si>
    <t>PARBATI3(NR-85)</t>
  </si>
  <si>
    <t>RAPPB(NR-85)</t>
  </si>
  <si>
    <t>RAPPC(NR-85)</t>
  </si>
  <si>
    <t>RIHAND1(NR-85)</t>
  </si>
  <si>
    <t>RIHAND2(NR-85)</t>
  </si>
  <si>
    <t>RIHAND3(NR-85)</t>
  </si>
  <si>
    <t>RSTPSU1TO6(SR-38)</t>
  </si>
  <si>
    <t>RSTPSU7(SR-38)</t>
  </si>
  <si>
    <t>SALAL(NR-85)</t>
  </si>
  <si>
    <t>SASAN(WR-43)</t>
  </si>
  <si>
    <t>SEWA2(NR-85)</t>
  </si>
  <si>
    <t>SIMHST2(SR-38)</t>
  </si>
  <si>
    <t>SINGRAULI(NR-85)</t>
  </si>
  <si>
    <t>SINGRAULI_HYDRO(NR-85)</t>
  </si>
  <si>
    <t>TALA(ER-24)</t>
  </si>
  <si>
    <t>TALST2(SR-38)</t>
  </si>
  <si>
    <t>TANAKPUR(NR-85)</t>
  </si>
  <si>
    <t>TEHRI(NR-85)</t>
  </si>
  <si>
    <t>UNCHAHAR1(NR-85)</t>
  </si>
  <si>
    <t>UNCHAHAR2(NR-85)</t>
  </si>
  <si>
    <t>UNCHAHAR3(NR-85)</t>
  </si>
  <si>
    <t>UNCHAHAR4(NR-85)</t>
  </si>
  <si>
    <t>URI2(NR-85)</t>
  </si>
  <si>
    <t>VALLURNTECL(SR-38)</t>
  </si>
  <si>
    <t>SHPPBPL</t>
  </si>
  <si>
    <t>SEILP2</t>
  </si>
  <si>
    <t>Teesta_III</t>
  </si>
  <si>
    <t>SPDC-JK</t>
  </si>
  <si>
    <t>VSPL-RAJ</t>
  </si>
  <si>
    <t>JPNIGRIE_JNSTPP</t>
  </si>
  <si>
    <t>MSEDCL</t>
  </si>
  <si>
    <t>TATA_POWER_HALDIA</t>
  </si>
  <si>
    <t>TANGEDCO</t>
  </si>
  <si>
    <t>JSWEL MSEB</t>
  </si>
  <si>
    <t>JPL-2</t>
  </si>
  <si>
    <t>JHABUA_IPP</t>
  </si>
  <si>
    <t>JPL</t>
  </si>
  <si>
    <t>HP</t>
  </si>
  <si>
    <t>SAINJ</t>
  </si>
  <si>
    <t>KSEB</t>
  </si>
  <si>
    <t>Manipur_Ben</t>
  </si>
  <si>
    <t>JSWEL</t>
  </si>
  <si>
    <t>Meghalaya_Ben</t>
  </si>
  <si>
    <t>GBHHPL</t>
  </si>
  <si>
    <t>ITCWIND</t>
  </si>
  <si>
    <t>GEE_HP</t>
  </si>
  <si>
    <t>HP-GOVT</t>
  </si>
  <si>
    <t>CHANJUII</t>
  </si>
  <si>
    <t>APNRL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</si>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</sst>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145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145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145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145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145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145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145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145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145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145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145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145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145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145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145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145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180</v>
          </cell>
          <cell r="E21">
            <v>0</v>
          </cell>
          <cell r="H21">
            <v>120</v>
          </cell>
          <cell r="I21">
            <v>0</v>
          </cell>
          <cell r="J21">
            <v>145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180</v>
          </cell>
          <cell r="E22">
            <v>0</v>
          </cell>
          <cell r="H22">
            <v>120</v>
          </cell>
          <cell r="I22">
            <v>0</v>
          </cell>
          <cell r="J22">
            <v>145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180</v>
          </cell>
          <cell r="E23">
            <v>0</v>
          </cell>
          <cell r="H23">
            <v>120</v>
          </cell>
          <cell r="I23">
            <v>0</v>
          </cell>
          <cell r="J23">
            <v>145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180</v>
          </cell>
          <cell r="E24">
            <v>0</v>
          </cell>
          <cell r="H24">
            <v>120</v>
          </cell>
          <cell r="I24">
            <v>0</v>
          </cell>
          <cell r="J24">
            <v>145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180</v>
          </cell>
          <cell r="E25">
            <v>0</v>
          </cell>
          <cell r="H25">
            <v>120</v>
          </cell>
          <cell r="I25">
            <v>0</v>
          </cell>
          <cell r="J25">
            <v>145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180</v>
          </cell>
          <cell r="E26">
            <v>0</v>
          </cell>
          <cell r="H26">
            <v>120</v>
          </cell>
          <cell r="I26">
            <v>0</v>
          </cell>
          <cell r="J26">
            <v>145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180</v>
          </cell>
          <cell r="E27">
            <v>0</v>
          </cell>
          <cell r="H27">
            <v>120</v>
          </cell>
          <cell r="I27">
            <v>0</v>
          </cell>
          <cell r="J27">
            <v>145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180</v>
          </cell>
          <cell r="E28">
            <v>0</v>
          </cell>
          <cell r="H28">
            <v>120</v>
          </cell>
          <cell r="I28">
            <v>0</v>
          </cell>
          <cell r="J28">
            <v>145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180</v>
          </cell>
          <cell r="E29">
            <v>0</v>
          </cell>
          <cell r="H29">
            <v>120</v>
          </cell>
          <cell r="I29">
            <v>0</v>
          </cell>
          <cell r="J29">
            <v>145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180</v>
          </cell>
          <cell r="E30">
            <v>0</v>
          </cell>
          <cell r="H30">
            <v>120</v>
          </cell>
          <cell r="I30">
            <v>0</v>
          </cell>
          <cell r="J30">
            <v>145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180</v>
          </cell>
          <cell r="E31">
            <v>0</v>
          </cell>
          <cell r="H31">
            <v>120</v>
          </cell>
          <cell r="I31">
            <v>0</v>
          </cell>
          <cell r="J31">
            <v>145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180</v>
          </cell>
          <cell r="E32">
            <v>0</v>
          </cell>
          <cell r="H32">
            <v>120</v>
          </cell>
          <cell r="I32">
            <v>0</v>
          </cell>
          <cell r="J32">
            <v>145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180</v>
          </cell>
          <cell r="E33">
            <v>0</v>
          </cell>
          <cell r="H33">
            <v>120</v>
          </cell>
          <cell r="I33">
            <v>0</v>
          </cell>
          <cell r="J33">
            <v>145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180</v>
          </cell>
          <cell r="E34">
            <v>0</v>
          </cell>
          <cell r="H34">
            <v>120</v>
          </cell>
          <cell r="I34">
            <v>0</v>
          </cell>
          <cell r="J34">
            <v>145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180</v>
          </cell>
          <cell r="E35">
            <v>0</v>
          </cell>
          <cell r="H35">
            <v>120</v>
          </cell>
          <cell r="I35">
            <v>0</v>
          </cell>
          <cell r="J35">
            <v>145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180</v>
          </cell>
          <cell r="E36">
            <v>0</v>
          </cell>
          <cell r="H36">
            <v>120</v>
          </cell>
          <cell r="I36">
            <v>0</v>
          </cell>
          <cell r="J36">
            <v>145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145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145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145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145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175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175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175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175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175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175</v>
          </cell>
          <cell r="E50">
            <v>0</v>
          </cell>
          <cell r="H50">
            <v>120</v>
          </cell>
          <cell r="I50">
            <v>0</v>
          </cell>
          <cell r="J50">
            <v>145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175</v>
          </cell>
          <cell r="E51">
            <v>0</v>
          </cell>
          <cell r="H51">
            <v>120</v>
          </cell>
          <cell r="I51">
            <v>0</v>
          </cell>
          <cell r="J51">
            <v>145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175</v>
          </cell>
          <cell r="E52">
            <v>0</v>
          </cell>
          <cell r="H52">
            <v>120</v>
          </cell>
          <cell r="I52">
            <v>0</v>
          </cell>
          <cell r="J52">
            <v>145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170</v>
          </cell>
          <cell r="E53">
            <v>0</v>
          </cell>
          <cell r="H53">
            <v>120</v>
          </cell>
          <cell r="I53">
            <v>0</v>
          </cell>
          <cell r="J53">
            <v>145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170</v>
          </cell>
          <cell r="E54">
            <v>0</v>
          </cell>
          <cell r="H54">
            <v>120</v>
          </cell>
          <cell r="I54">
            <v>0</v>
          </cell>
          <cell r="J54">
            <v>145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170</v>
          </cell>
          <cell r="E55">
            <v>0</v>
          </cell>
          <cell r="H55">
            <v>120</v>
          </cell>
          <cell r="I55">
            <v>0</v>
          </cell>
          <cell r="J55">
            <v>145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170</v>
          </cell>
          <cell r="E56">
            <v>0</v>
          </cell>
          <cell r="H56">
            <v>120</v>
          </cell>
          <cell r="I56">
            <v>0</v>
          </cell>
          <cell r="J56">
            <v>145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170</v>
          </cell>
          <cell r="E57">
            <v>0</v>
          </cell>
          <cell r="H57">
            <v>120</v>
          </cell>
          <cell r="I57">
            <v>0</v>
          </cell>
          <cell r="J57">
            <v>145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170</v>
          </cell>
          <cell r="E58">
            <v>0</v>
          </cell>
          <cell r="H58">
            <v>120</v>
          </cell>
          <cell r="I58">
            <v>0</v>
          </cell>
          <cell r="J58">
            <v>145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170</v>
          </cell>
          <cell r="E59">
            <v>0</v>
          </cell>
          <cell r="H59">
            <v>120</v>
          </cell>
          <cell r="I59">
            <v>0</v>
          </cell>
          <cell r="J59">
            <v>145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170</v>
          </cell>
          <cell r="E60">
            <v>0</v>
          </cell>
          <cell r="H60">
            <v>120</v>
          </cell>
          <cell r="I60">
            <v>0</v>
          </cell>
          <cell r="J60">
            <v>145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170</v>
          </cell>
          <cell r="E61">
            <v>0</v>
          </cell>
          <cell r="H61">
            <v>120</v>
          </cell>
          <cell r="I61">
            <v>0</v>
          </cell>
          <cell r="J61">
            <v>145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170</v>
          </cell>
          <cell r="E62">
            <v>0</v>
          </cell>
          <cell r="H62">
            <v>120</v>
          </cell>
          <cell r="I62">
            <v>0</v>
          </cell>
          <cell r="J62">
            <v>145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170</v>
          </cell>
          <cell r="E63">
            <v>0</v>
          </cell>
          <cell r="H63">
            <v>120</v>
          </cell>
          <cell r="I63">
            <v>0</v>
          </cell>
          <cell r="J63">
            <v>145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170</v>
          </cell>
          <cell r="E64">
            <v>0</v>
          </cell>
          <cell r="H64">
            <v>120</v>
          </cell>
          <cell r="I64">
            <v>0</v>
          </cell>
          <cell r="J64">
            <v>145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170</v>
          </cell>
          <cell r="E65">
            <v>0</v>
          </cell>
          <cell r="H65">
            <v>120</v>
          </cell>
          <cell r="I65">
            <v>0</v>
          </cell>
          <cell r="J65">
            <v>145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170</v>
          </cell>
          <cell r="E66">
            <v>0</v>
          </cell>
          <cell r="H66">
            <v>120</v>
          </cell>
          <cell r="I66">
            <v>0</v>
          </cell>
          <cell r="J66">
            <v>145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170</v>
          </cell>
          <cell r="E67">
            <v>0</v>
          </cell>
          <cell r="H67">
            <v>120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170</v>
          </cell>
          <cell r="E68">
            <v>0</v>
          </cell>
          <cell r="H68">
            <v>120</v>
          </cell>
          <cell r="I68">
            <v>0</v>
          </cell>
          <cell r="J68">
            <v>145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170</v>
          </cell>
          <cell r="E69">
            <v>0</v>
          </cell>
          <cell r="H69">
            <v>120</v>
          </cell>
          <cell r="I69">
            <v>0</v>
          </cell>
          <cell r="J69">
            <v>145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170</v>
          </cell>
          <cell r="E70">
            <v>0</v>
          </cell>
          <cell r="H70">
            <v>120</v>
          </cell>
          <cell r="I70">
            <v>0</v>
          </cell>
          <cell r="J70">
            <v>145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170</v>
          </cell>
          <cell r="E71">
            <v>0</v>
          </cell>
          <cell r="H71">
            <v>120</v>
          </cell>
          <cell r="I71">
            <v>0</v>
          </cell>
          <cell r="J71">
            <v>145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170</v>
          </cell>
          <cell r="E72">
            <v>0</v>
          </cell>
          <cell r="H72">
            <v>120</v>
          </cell>
          <cell r="I72">
            <v>0</v>
          </cell>
          <cell r="J72">
            <v>145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170</v>
          </cell>
          <cell r="E73">
            <v>0</v>
          </cell>
          <cell r="H73">
            <v>120</v>
          </cell>
          <cell r="I73">
            <v>0</v>
          </cell>
          <cell r="J73">
            <v>145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170</v>
          </cell>
          <cell r="E74">
            <v>0</v>
          </cell>
          <cell r="H74">
            <v>120</v>
          </cell>
          <cell r="I74">
            <v>0</v>
          </cell>
          <cell r="J74">
            <v>145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170</v>
          </cell>
          <cell r="E75">
            <v>0</v>
          </cell>
          <cell r="H75">
            <v>120</v>
          </cell>
          <cell r="I75">
            <v>0</v>
          </cell>
          <cell r="J75">
            <v>145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170</v>
          </cell>
          <cell r="E76">
            <v>0</v>
          </cell>
          <cell r="H76">
            <v>120</v>
          </cell>
          <cell r="I76">
            <v>0</v>
          </cell>
          <cell r="J76">
            <v>145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175</v>
          </cell>
          <cell r="E77">
            <v>0</v>
          </cell>
          <cell r="H77">
            <v>120</v>
          </cell>
          <cell r="I77">
            <v>0</v>
          </cell>
          <cell r="J77">
            <v>145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175</v>
          </cell>
          <cell r="E78">
            <v>0</v>
          </cell>
          <cell r="H78">
            <v>120</v>
          </cell>
          <cell r="I78">
            <v>0</v>
          </cell>
          <cell r="J78">
            <v>145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175</v>
          </cell>
          <cell r="E79">
            <v>0</v>
          </cell>
          <cell r="H79">
            <v>120</v>
          </cell>
          <cell r="I79">
            <v>0</v>
          </cell>
          <cell r="J79">
            <v>145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175</v>
          </cell>
          <cell r="E80">
            <v>0</v>
          </cell>
          <cell r="H80">
            <v>120</v>
          </cell>
          <cell r="I80">
            <v>0</v>
          </cell>
          <cell r="J80">
            <v>145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175</v>
          </cell>
          <cell r="E81">
            <v>0</v>
          </cell>
          <cell r="H81">
            <v>120</v>
          </cell>
          <cell r="I81">
            <v>0</v>
          </cell>
          <cell r="J81">
            <v>145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175</v>
          </cell>
          <cell r="E82">
            <v>0</v>
          </cell>
          <cell r="H82">
            <v>120</v>
          </cell>
          <cell r="I82">
            <v>0</v>
          </cell>
          <cell r="J82">
            <v>145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175</v>
          </cell>
          <cell r="E83">
            <v>0</v>
          </cell>
          <cell r="H83">
            <v>120</v>
          </cell>
          <cell r="I83">
            <v>0</v>
          </cell>
          <cell r="J83">
            <v>145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175</v>
          </cell>
          <cell r="E84">
            <v>0</v>
          </cell>
          <cell r="H84">
            <v>120</v>
          </cell>
          <cell r="I84">
            <v>0</v>
          </cell>
          <cell r="J84">
            <v>145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180</v>
          </cell>
          <cell r="E85">
            <v>0</v>
          </cell>
          <cell r="H85">
            <v>120</v>
          </cell>
          <cell r="I85">
            <v>0</v>
          </cell>
          <cell r="J85">
            <v>145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180</v>
          </cell>
          <cell r="E86">
            <v>0</v>
          </cell>
          <cell r="H86">
            <v>120</v>
          </cell>
          <cell r="I86">
            <v>0</v>
          </cell>
          <cell r="J86">
            <v>145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180</v>
          </cell>
          <cell r="E87">
            <v>0</v>
          </cell>
          <cell r="H87">
            <v>120</v>
          </cell>
          <cell r="I87">
            <v>0</v>
          </cell>
          <cell r="J87">
            <v>145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180</v>
          </cell>
          <cell r="E88">
            <v>0</v>
          </cell>
          <cell r="H88">
            <v>120</v>
          </cell>
          <cell r="I88">
            <v>0</v>
          </cell>
          <cell r="J88">
            <v>145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180</v>
          </cell>
          <cell r="E89">
            <v>0</v>
          </cell>
          <cell r="H89">
            <v>120</v>
          </cell>
          <cell r="I89">
            <v>0</v>
          </cell>
          <cell r="J89">
            <v>145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180</v>
          </cell>
          <cell r="E90">
            <v>0</v>
          </cell>
          <cell r="H90">
            <v>120</v>
          </cell>
          <cell r="I90">
            <v>0</v>
          </cell>
          <cell r="J90">
            <v>145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180</v>
          </cell>
          <cell r="E91">
            <v>0</v>
          </cell>
          <cell r="H91">
            <v>120</v>
          </cell>
          <cell r="I91">
            <v>0</v>
          </cell>
          <cell r="J91">
            <v>145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180</v>
          </cell>
          <cell r="E92">
            <v>0</v>
          </cell>
          <cell r="H92">
            <v>120</v>
          </cell>
          <cell r="I92">
            <v>0</v>
          </cell>
          <cell r="J92">
            <v>145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185</v>
          </cell>
          <cell r="E93">
            <v>0</v>
          </cell>
          <cell r="H93">
            <v>120</v>
          </cell>
          <cell r="I93">
            <v>0</v>
          </cell>
          <cell r="J93">
            <v>145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185</v>
          </cell>
          <cell r="E94">
            <v>0</v>
          </cell>
          <cell r="H94">
            <v>120</v>
          </cell>
          <cell r="I94">
            <v>0</v>
          </cell>
          <cell r="J94">
            <v>145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185</v>
          </cell>
          <cell r="E95">
            <v>0</v>
          </cell>
          <cell r="H95">
            <v>120</v>
          </cell>
          <cell r="I95">
            <v>0</v>
          </cell>
          <cell r="J95">
            <v>145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185</v>
          </cell>
          <cell r="E96">
            <v>0</v>
          </cell>
          <cell r="H96">
            <v>120</v>
          </cell>
          <cell r="I96">
            <v>0</v>
          </cell>
          <cell r="J96">
            <v>145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185</v>
          </cell>
          <cell r="E97">
            <v>0</v>
          </cell>
          <cell r="H97">
            <v>120</v>
          </cell>
          <cell r="I97">
            <v>0</v>
          </cell>
          <cell r="J97">
            <v>145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185</v>
          </cell>
          <cell r="E98">
            <v>0</v>
          </cell>
          <cell r="H98">
            <v>120</v>
          </cell>
          <cell r="I98">
            <v>0</v>
          </cell>
          <cell r="J98">
            <v>145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185</v>
          </cell>
          <cell r="E99">
            <v>0</v>
          </cell>
          <cell r="H99">
            <v>120</v>
          </cell>
          <cell r="I99">
            <v>0</v>
          </cell>
          <cell r="J99">
            <v>145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185</v>
          </cell>
          <cell r="E100">
            <v>0</v>
          </cell>
          <cell r="H100">
            <v>120</v>
          </cell>
          <cell r="I100">
            <v>0</v>
          </cell>
          <cell r="J100">
            <v>145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321</v>
          </cell>
          <cell r="K5">
            <v>0</v>
          </cell>
          <cell r="L5">
            <v>0</v>
          </cell>
          <cell r="M5">
            <v>0</v>
          </cell>
          <cell r="N5">
            <v>281.14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281.14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238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238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238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238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238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238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180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180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180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180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180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180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180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180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180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180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180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180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180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180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180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180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180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180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180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180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180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180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180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180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180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180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180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180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180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180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180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180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180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180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180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180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180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180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180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180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180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180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180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180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180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183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183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263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263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263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263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263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263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263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263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263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263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263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263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183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183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183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183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183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183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183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183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183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183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183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183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183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183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183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183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183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183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183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183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183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183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183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183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183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183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44741</v>
      </c>
      <c r="Z3" s="37">
        <f>S3</f>
        <v>44741</v>
      </c>
      <c r="AE3" s="36"/>
      <c r="AH3" s="38">
        <f>AV4</f>
        <v>44741</v>
      </c>
    </row>
    <row r="4" spans="1:48" ht="15.75" thickBot="1">
      <c r="A4" s="37">
        <f>frq!A1</f>
        <v>44741</v>
      </c>
      <c r="L4" s="37">
        <f>frq!A1</f>
        <v>44741</v>
      </c>
      <c r="P4" s="37">
        <f>frq!A1</f>
        <v>44741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8.0250000000000002E-2</v>
      </c>
      <c r="H6" s="54">
        <f>(BAWANA!U3+BAWANA!V3)/4000</f>
        <v>7.0285E-2</v>
      </c>
      <c r="I6" s="54"/>
      <c r="J6" s="54">
        <f>G6+H6+I6</f>
        <v>0.150535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7.0285E-2</v>
      </c>
      <c r="I7" s="54"/>
      <c r="J7" s="54">
        <f t="shared" ref="J7:J70" si="3">G7+H7+I7</f>
        <v>0.150285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5.9499999999999997E-2</v>
      </c>
      <c r="I8" s="54"/>
      <c r="J8" s="54">
        <f t="shared" si="3"/>
        <v>0.13950000000000001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5.9499999999999997E-2</v>
      </c>
      <c r="I9" s="54"/>
      <c r="J9" s="54">
        <f t="shared" si="3"/>
        <v>0.13950000000000001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5.9499999999999997E-2</v>
      </c>
      <c r="I10" s="54"/>
      <c r="J10" s="54">
        <f t="shared" si="3"/>
        <v>0.13950000000000001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5.9499999999999997E-2</v>
      </c>
      <c r="I11" s="54"/>
      <c r="J11" s="54">
        <f t="shared" si="3"/>
        <v>0.13950000000000001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5.9499999999999997E-2</v>
      </c>
      <c r="I12" s="54"/>
      <c r="J12" s="54">
        <f t="shared" si="3"/>
        <v>0.13950000000000001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5.9499999999999997E-2</v>
      </c>
      <c r="I13" s="54"/>
      <c r="J13" s="54">
        <f t="shared" si="3"/>
        <v>0.13950000000000001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4.4999999999999998E-2</v>
      </c>
      <c r="I14" s="54"/>
      <c r="J14" s="54">
        <f t="shared" si="3"/>
        <v>0.125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4.4999999999999998E-2</v>
      </c>
      <c r="I15" s="54"/>
      <c r="J15" s="54">
        <f t="shared" si="3"/>
        <v>0.125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4.4999999999999998E-2</v>
      </c>
      <c r="I16" s="54"/>
      <c r="J16" s="54">
        <f t="shared" si="3"/>
        <v>0.125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4.4999999999999998E-2</v>
      </c>
      <c r="I17" s="54"/>
      <c r="J17" s="54">
        <f t="shared" si="3"/>
        <v>0.125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4.4999999999999998E-2</v>
      </c>
      <c r="I18" s="54"/>
      <c r="J18" s="54">
        <f t="shared" si="3"/>
        <v>0.125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4.4999999999999998E-2</v>
      </c>
      <c r="I19" s="54"/>
      <c r="J19" s="54">
        <f t="shared" si="3"/>
        <v>0.125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4.4999999999999998E-2</v>
      </c>
      <c r="I20" s="54"/>
      <c r="J20" s="54">
        <f t="shared" si="3"/>
        <v>0.125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4.4999999999999998E-2</v>
      </c>
      <c r="I21" s="54"/>
      <c r="J21" s="54">
        <f t="shared" si="3"/>
        <v>0.125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4.4999999999999998E-2</v>
      </c>
      <c r="I22" s="54"/>
      <c r="J22" s="54">
        <f t="shared" si="3"/>
        <v>0.125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4.4999999999999998E-2</v>
      </c>
      <c r="I23" s="54"/>
      <c r="J23" s="54">
        <f t="shared" si="3"/>
        <v>0.125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4.4999999999999998E-2</v>
      </c>
      <c r="I24" s="54"/>
      <c r="J24" s="54">
        <f t="shared" si="3"/>
        <v>0.125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4.4999999999999998E-2</v>
      </c>
      <c r="I25" s="54"/>
      <c r="J25" s="54">
        <f t="shared" si="3"/>
        <v>0.125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4.4999999999999998E-2</v>
      </c>
      <c r="I26" s="54"/>
      <c r="J26" s="54">
        <f t="shared" si="3"/>
        <v>0.125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4.4999999999999998E-2</v>
      </c>
      <c r="I27" s="54"/>
      <c r="J27" s="54">
        <f t="shared" si="3"/>
        <v>0.125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4.4999999999999998E-2</v>
      </c>
      <c r="I28" s="54"/>
      <c r="J28" s="54">
        <f t="shared" si="3"/>
        <v>0.125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4.4999999999999998E-2</v>
      </c>
      <c r="I29" s="54"/>
      <c r="J29" s="54">
        <f t="shared" si="3"/>
        <v>0.125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4.4999999999999998E-2</v>
      </c>
      <c r="I30" s="54"/>
      <c r="J30" s="54">
        <f t="shared" si="3"/>
        <v>0.125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4.4999999999999998E-2</v>
      </c>
      <c r="I31" s="54"/>
      <c r="J31" s="54">
        <f t="shared" si="3"/>
        <v>0.125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4.4999999999999998E-2</v>
      </c>
      <c r="I32" s="54"/>
      <c r="J32" s="54">
        <f t="shared" si="3"/>
        <v>0.125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4.4999999999999998E-2</v>
      </c>
      <c r="I33" s="54"/>
      <c r="J33" s="54">
        <f t="shared" si="3"/>
        <v>0.125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4.4999999999999998E-2</v>
      </c>
      <c r="I34" s="54"/>
      <c r="J34" s="54">
        <f t="shared" si="3"/>
        <v>0.125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4.4999999999999998E-2</v>
      </c>
      <c r="I35" s="54"/>
      <c r="J35" s="54">
        <f t="shared" si="3"/>
        <v>0.125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4.4999999999999998E-2</v>
      </c>
      <c r="I36" s="54"/>
      <c r="J36" s="54">
        <f t="shared" si="3"/>
        <v>0.125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4.4999999999999998E-2</v>
      </c>
      <c r="I37" s="54"/>
      <c r="J37" s="54">
        <f t="shared" si="3"/>
        <v>0.125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4.4999999999999998E-2</v>
      </c>
      <c r="I38" s="54"/>
      <c r="J38" s="54">
        <f t="shared" si="3"/>
        <v>0.125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4.4999999999999998E-2</v>
      </c>
      <c r="I39" s="54"/>
      <c r="J39" s="54">
        <f t="shared" si="3"/>
        <v>0.125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4.4999999999999998E-2</v>
      </c>
      <c r="I40" s="54"/>
      <c r="J40" s="54">
        <f t="shared" si="3"/>
        <v>0.125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4.4999999999999998E-2</v>
      </c>
      <c r="I41" s="54"/>
      <c r="J41" s="54">
        <f t="shared" si="3"/>
        <v>0.125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4.4999999999999998E-2</v>
      </c>
      <c r="I42" s="54"/>
      <c r="J42" s="54">
        <f t="shared" si="3"/>
        <v>0.125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4.4999999999999998E-2</v>
      </c>
      <c r="I43" s="54"/>
      <c r="J43" s="54">
        <f t="shared" si="3"/>
        <v>0.125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4.4999999999999998E-2</v>
      </c>
      <c r="I44" s="54"/>
      <c r="J44" s="54">
        <f t="shared" si="3"/>
        <v>0.125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4.4999999999999998E-2</v>
      </c>
      <c r="I45" s="54"/>
      <c r="J45" s="54">
        <f t="shared" si="3"/>
        <v>0.125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0.08</v>
      </c>
      <c r="H46" s="54">
        <f>(BAWANA!U43+BAWANA!V43)/4000</f>
        <v>4.4999999999999998E-2</v>
      </c>
      <c r="I46" s="54"/>
      <c r="J46" s="54">
        <f t="shared" si="3"/>
        <v>0.125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0.08</v>
      </c>
      <c r="H47" s="54">
        <f>(BAWANA!U44+BAWANA!V44)/4000</f>
        <v>4.4999999999999998E-2</v>
      </c>
      <c r="I47" s="54"/>
      <c r="J47" s="54">
        <f t="shared" si="3"/>
        <v>0.125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0.08</v>
      </c>
      <c r="H48" s="54">
        <f>(BAWANA!U45+BAWANA!V45)/4000</f>
        <v>4.4999999999999998E-2</v>
      </c>
      <c r="I48" s="54"/>
      <c r="J48" s="54">
        <f t="shared" si="3"/>
        <v>0.125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0.08</v>
      </c>
      <c r="H49" s="54">
        <f>(BAWANA!U46+BAWANA!V46)/4000</f>
        <v>4.4999999999999998E-2</v>
      </c>
      <c r="I49" s="54"/>
      <c r="J49" s="54">
        <f t="shared" si="3"/>
        <v>0.125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0.08</v>
      </c>
      <c r="H50" s="54">
        <f>(BAWANA!U47+BAWANA!V47)/4000</f>
        <v>4.4999999999999998E-2</v>
      </c>
      <c r="I50" s="54"/>
      <c r="J50" s="54">
        <f t="shared" si="3"/>
        <v>0.125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0.08</v>
      </c>
      <c r="H51" s="54">
        <f>(BAWANA!U48+BAWANA!V48)/4000</f>
        <v>4.4999999999999998E-2</v>
      </c>
      <c r="I51" s="54"/>
      <c r="J51" s="54">
        <f t="shared" si="3"/>
        <v>0.125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4.4999999999999998E-2</v>
      </c>
      <c r="I52" s="54"/>
      <c r="J52" s="54">
        <f t="shared" si="3"/>
        <v>0.125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4.4999999999999998E-2</v>
      </c>
      <c r="I53" s="54"/>
      <c r="J53" s="54">
        <f t="shared" si="3"/>
        <v>0.125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4.4999999999999998E-2</v>
      </c>
      <c r="I54" s="54"/>
      <c r="J54" s="54">
        <f t="shared" si="3"/>
        <v>0.125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4.4999999999999998E-2</v>
      </c>
      <c r="I55" s="54"/>
      <c r="J55" s="54">
        <f t="shared" si="3"/>
        <v>0.125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4.4999999999999998E-2</v>
      </c>
      <c r="I56" s="54"/>
      <c r="J56" s="54">
        <f t="shared" si="3"/>
        <v>0.125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4.4999999999999998E-2</v>
      </c>
      <c r="I57" s="54"/>
      <c r="J57" s="54">
        <f t="shared" si="3"/>
        <v>0.125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4.4999999999999998E-2</v>
      </c>
      <c r="I58" s="54"/>
      <c r="J58" s="54">
        <f t="shared" si="3"/>
        <v>0.125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4.4999999999999998E-2</v>
      </c>
      <c r="I59" s="54"/>
      <c r="J59" s="54">
        <f t="shared" si="3"/>
        <v>0.125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4.5749999999999999E-2</v>
      </c>
      <c r="I60" s="54"/>
      <c r="J60" s="54">
        <f t="shared" si="3"/>
        <v>0.12575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4.5749999999999999E-2</v>
      </c>
      <c r="I61" s="54"/>
      <c r="J61" s="54">
        <f t="shared" si="3"/>
        <v>0.12575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6.5750000000000003E-2</v>
      </c>
      <c r="I62" s="54"/>
      <c r="J62" s="54">
        <f t="shared" si="3"/>
        <v>0.14574999999999999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6.5750000000000003E-2</v>
      </c>
      <c r="I63" s="54"/>
      <c r="J63" s="54">
        <f t="shared" si="3"/>
        <v>0.14574999999999999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6.5750000000000003E-2</v>
      </c>
      <c r="I64" s="54"/>
      <c r="J64" s="54">
        <f t="shared" si="3"/>
        <v>0.14574999999999999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6.5750000000000003E-2</v>
      </c>
      <c r="I65" s="54"/>
      <c r="J65" s="54">
        <f t="shared" si="3"/>
        <v>0.14574999999999999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6.5750000000000003E-2</v>
      </c>
      <c r="I66" s="54"/>
      <c r="J66" s="54">
        <f t="shared" si="3"/>
        <v>0.14574999999999999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6.5750000000000003E-2</v>
      </c>
      <c r="I67" s="54"/>
      <c r="J67" s="54">
        <f t="shared" si="3"/>
        <v>0.14574999999999999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6.5750000000000003E-2</v>
      </c>
      <c r="I68" s="54"/>
      <c r="J68" s="54">
        <f t="shared" si="3"/>
        <v>0.14574999999999999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6.5750000000000003E-2</v>
      </c>
      <c r="I69" s="54"/>
      <c r="J69" s="54">
        <f t="shared" si="3"/>
        <v>0.14574999999999999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6.5750000000000003E-2</v>
      </c>
      <c r="I70" s="54"/>
      <c r="J70" s="54">
        <f t="shared" si="3"/>
        <v>0.14574999999999999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6.5750000000000003E-2</v>
      </c>
      <c r="I71" s="54"/>
      <c r="J71" s="54">
        <f t="shared" ref="J71:J101" si="9">G71+H71+I71</f>
        <v>0.14574999999999999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6.5750000000000003E-2</v>
      </c>
      <c r="I72" s="54"/>
      <c r="J72" s="54">
        <f t="shared" si="9"/>
        <v>0.14574999999999999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6.5750000000000003E-2</v>
      </c>
      <c r="I73" s="54"/>
      <c r="J73" s="54">
        <f t="shared" si="9"/>
        <v>0.14574999999999999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4.5749999999999999E-2</v>
      </c>
      <c r="I74" s="54"/>
      <c r="J74" s="54">
        <f t="shared" si="9"/>
        <v>0.12575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4.5749999999999999E-2</v>
      </c>
      <c r="I75" s="54"/>
      <c r="J75" s="54">
        <f t="shared" si="9"/>
        <v>0.12575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4.5749999999999999E-2</v>
      </c>
      <c r="I76" s="54"/>
      <c r="J76" s="54">
        <f t="shared" si="9"/>
        <v>0.12575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4.5749999999999999E-2</v>
      </c>
      <c r="I77" s="54"/>
      <c r="J77" s="54">
        <f t="shared" si="9"/>
        <v>0.12575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0.08</v>
      </c>
      <c r="H78" s="54">
        <f>(BAWANA!U75+BAWANA!V75)/4000</f>
        <v>4.5749999999999999E-2</v>
      </c>
      <c r="I78" s="54"/>
      <c r="J78" s="54">
        <f t="shared" si="9"/>
        <v>0.12575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4.5749999999999999E-2</v>
      </c>
      <c r="I79" s="54"/>
      <c r="J79" s="54">
        <f t="shared" si="9"/>
        <v>0.12575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4.5749999999999999E-2</v>
      </c>
      <c r="I80" s="54"/>
      <c r="J80" s="54">
        <f t="shared" si="9"/>
        <v>0.12575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4.5749999999999999E-2</v>
      </c>
      <c r="I81" s="54"/>
      <c r="J81" s="54">
        <f t="shared" si="9"/>
        <v>0.12575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4.5749999999999999E-2</v>
      </c>
      <c r="I82" s="54"/>
      <c r="J82" s="54">
        <f t="shared" si="9"/>
        <v>0.12575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4.5749999999999999E-2</v>
      </c>
      <c r="I83" s="54"/>
      <c r="J83" s="54">
        <f t="shared" si="9"/>
        <v>0.12575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4.5749999999999999E-2</v>
      </c>
      <c r="I84" s="54"/>
      <c r="J84" s="54">
        <f t="shared" si="9"/>
        <v>0.12575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4.5749999999999999E-2</v>
      </c>
      <c r="I85" s="54"/>
      <c r="J85" s="54">
        <f t="shared" si="9"/>
        <v>0.12575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4.5749999999999999E-2</v>
      </c>
      <c r="I86" s="54"/>
      <c r="J86" s="54">
        <f t="shared" si="9"/>
        <v>0.12575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4.5749999999999999E-2</v>
      </c>
      <c r="I87" s="54"/>
      <c r="J87" s="54">
        <f t="shared" si="9"/>
        <v>0.12575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4.5749999999999999E-2</v>
      </c>
      <c r="I88" s="54"/>
      <c r="J88" s="54">
        <f t="shared" si="9"/>
        <v>0.12575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4.5749999999999999E-2</v>
      </c>
      <c r="I89" s="54"/>
      <c r="J89" s="54">
        <f t="shared" si="9"/>
        <v>0.12575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4.5749999999999999E-2</v>
      </c>
      <c r="I90" s="54"/>
      <c r="J90" s="54">
        <f t="shared" si="9"/>
        <v>0.12575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4.5749999999999999E-2</v>
      </c>
      <c r="I91" s="54"/>
      <c r="J91" s="54">
        <f t="shared" si="9"/>
        <v>0.12575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4.5749999999999999E-2</v>
      </c>
      <c r="I92" s="54"/>
      <c r="J92" s="54">
        <f t="shared" si="9"/>
        <v>0.12575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4.5749999999999999E-2</v>
      </c>
      <c r="I93" s="54"/>
      <c r="J93" s="54">
        <f t="shared" si="9"/>
        <v>0.12575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4.5749999999999999E-2</v>
      </c>
      <c r="I94" s="54"/>
      <c r="J94" s="54">
        <f t="shared" si="9"/>
        <v>0.12575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4.5749999999999999E-2</v>
      </c>
      <c r="I95" s="54"/>
      <c r="J95" s="54">
        <f t="shared" si="9"/>
        <v>0.12575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4.5749999999999999E-2</v>
      </c>
      <c r="I96" s="54"/>
      <c r="J96" s="54">
        <f t="shared" si="9"/>
        <v>0.12575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4.5749999999999999E-2</v>
      </c>
      <c r="I97" s="54"/>
      <c r="J97" s="54">
        <f t="shared" si="9"/>
        <v>0.12575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4.5749999999999999E-2</v>
      </c>
      <c r="I98" s="54"/>
      <c r="J98" s="54">
        <f t="shared" si="9"/>
        <v>0.12575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4.5749999999999999E-2</v>
      </c>
      <c r="I99" s="54"/>
      <c r="J99" s="54">
        <f t="shared" si="9"/>
        <v>0.12575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4.5749999999999999E-2</v>
      </c>
      <c r="I100" s="54"/>
      <c r="J100" s="54">
        <f t="shared" si="9"/>
        <v>0.12575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4.5749999999999999E-2</v>
      </c>
      <c r="I101" s="54"/>
      <c r="J101" s="54">
        <f t="shared" si="9"/>
        <v>0.12575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7.6802500000000054</v>
      </c>
      <c r="H102" s="54">
        <f t="shared" si="14"/>
        <v>4.7290699999999966</v>
      </c>
      <c r="I102" s="54"/>
      <c r="J102" s="54">
        <f t="shared" si="14"/>
        <v>12.409319999999996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44741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AB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96.62</v>
      </c>
      <c r="J3" s="95">
        <v>0</v>
      </c>
      <c r="K3" s="95">
        <v>19.32</v>
      </c>
      <c r="L3" s="95">
        <v>0</v>
      </c>
      <c r="M3" s="114">
        <v>0</v>
      </c>
      <c r="N3" s="113">
        <v>0</v>
      </c>
      <c r="O3" s="95">
        <v>0</v>
      </c>
      <c r="P3" s="95">
        <v>-115</v>
      </c>
      <c r="Q3" s="95">
        <v>0</v>
      </c>
      <c r="R3" s="95">
        <v>0</v>
      </c>
      <c r="S3" s="114">
        <v>0</v>
      </c>
      <c r="U3" s="115">
        <v>-115</v>
      </c>
      <c r="V3" s="116">
        <v>115.94</v>
      </c>
      <c r="W3">
        <v>0</v>
      </c>
      <c r="X3">
        <v>96.62</v>
      </c>
      <c r="Y3">
        <v>0</v>
      </c>
      <c r="Z3">
        <v>19.32</v>
      </c>
      <c r="AA3">
        <v>0</v>
      </c>
      <c r="AB3">
        <v>-115</v>
      </c>
    </row>
    <row r="4" spans="1:28">
      <c r="B4" t="s">
        <v>263</v>
      </c>
      <c r="G4" t="s">
        <v>46</v>
      </c>
      <c r="H4" s="115">
        <v>0</v>
      </c>
      <c r="I4" s="88">
        <v>96.62</v>
      </c>
      <c r="J4" s="88">
        <v>0</v>
      </c>
      <c r="K4" s="88">
        <v>38.65</v>
      </c>
      <c r="L4" s="88">
        <v>0</v>
      </c>
      <c r="M4" s="116">
        <v>0</v>
      </c>
      <c r="N4" s="115">
        <v>0</v>
      </c>
      <c r="O4" s="88">
        <v>0</v>
      </c>
      <c r="P4" s="88">
        <v>-70</v>
      </c>
      <c r="Q4" s="88">
        <v>0</v>
      </c>
      <c r="R4" s="88">
        <v>0</v>
      </c>
      <c r="S4" s="116">
        <v>0</v>
      </c>
      <c r="U4" s="115">
        <v>-70</v>
      </c>
      <c r="V4" s="116">
        <v>135.27000000000001</v>
      </c>
      <c r="W4">
        <v>0</v>
      </c>
      <c r="X4">
        <v>96.62</v>
      </c>
      <c r="Y4">
        <v>0</v>
      </c>
      <c r="Z4">
        <v>38.65</v>
      </c>
      <c r="AA4">
        <v>0</v>
      </c>
      <c r="AB4">
        <v>-70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31.98</v>
      </c>
      <c r="L5" s="88">
        <v>0</v>
      </c>
      <c r="M5" s="116">
        <v>0</v>
      </c>
      <c r="N5" s="115">
        <v>-48</v>
      </c>
      <c r="O5" s="88">
        <v>0</v>
      </c>
      <c r="P5" s="88">
        <v>-110</v>
      </c>
      <c r="Q5" s="88">
        <v>0</v>
      </c>
      <c r="R5" s="88">
        <v>0</v>
      </c>
      <c r="S5" s="116">
        <v>0</v>
      </c>
      <c r="U5" s="115">
        <v>-158</v>
      </c>
      <c r="V5" s="116">
        <v>31.98</v>
      </c>
      <c r="W5">
        <v>-48</v>
      </c>
      <c r="X5">
        <v>0</v>
      </c>
      <c r="Y5">
        <v>0</v>
      </c>
      <c r="Z5">
        <v>31.98</v>
      </c>
      <c r="AA5">
        <v>0</v>
      </c>
      <c r="AB5">
        <v>-110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-44</v>
      </c>
      <c r="O6" s="88">
        <v>0</v>
      </c>
      <c r="P6" s="88">
        <v>-65</v>
      </c>
      <c r="Q6" s="88">
        <v>0</v>
      </c>
      <c r="R6" s="88">
        <v>0</v>
      </c>
      <c r="S6" s="116">
        <v>0</v>
      </c>
      <c r="U6" s="115">
        <v>-109</v>
      </c>
      <c r="V6" s="116">
        <v>0</v>
      </c>
      <c r="W6">
        <v>-44</v>
      </c>
      <c r="X6">
        <v>0</v>
      </c>
      <c r="Y6">
        <v>0</v>
      </c>
      <c r="Z6">
        <v>0</v>
      </c>
      <c r="AA6">
        <v>0</v>
      </c>
      <c r="AB6">
        <v>-65</v>
      </c>
    </row>
    <row r="7" spans="1:28">
      <c r="G7" t="s">
        <v>49</v>
      </c>
      <c r="H7" s="115">
        <v>0</v>
      </c>
      <c r="I7" s="88">
        <v>9.66</v>
      </c>
      <c r="J7" s="88">
        <v>0</v>
      </c>
      <c r="K7" s="88">
        <v>0</v>
      </c>
      <c r="L7" s="88">
        <v>0</v>
      </c>
      <c r="M7" s="116">
        <v>0.68</v>
      </c>
      <c r="N7" s="115">
        <v>-135</v>
      </c>
      <c r="O7" s="88">
        <v>0</v>
      </c>
      <c r="P7" s="88">
        <v>-155</v>
      </c>
      <c r="Q7" s="88">
        <v>0</v>
      </c>
      <c r="R7" s="88">
        <v>0</v>
      </c>
      <c r="S7" s="116">
        <v>0</v>
      </c>
      <c r="U7" s="115">
        <v>-290</v>
      </c>
      <c r="V7" s="116">
        <v>10.34</v>
      </c>
      <c r="W7">
        <v>-135</v>
      </c>
      <c r="X7">
        <v>9.66</v>
      </c>
      <c r="Y7">
        <v>0</v>
      </c>
      <c r="Z7">
        <v>0</v>
      </c>
      <c r="AA7">
        <v>0.68</v>
      </c>
      <c r="AB7">
        <v>-155</v>
      </c>
    </row>
    <row r="8" spans="1:28">
      <c r="G8" t="s">
        <v>50</v>
      </c>
      <c r="H8" s="115">
        <v>0</v>
      </c>
      <c r="I8" s="88">
        <v>4.83</v>
      </c>
      <c r="J8" s="88">
        <v>0</v>
      </c>
      <c r="K8" s="88">
        <v>10.63</v>
      </c>
      <c r="L8" s="88">
        <v>0</v>
      </c>
      <c r="M8" s="116">
        <v>0</v>
      </c>
      <c r="N8" s="115">
        <v>-125</v>
      </c>
      <c r="O8" s="88">
        <v>0</v>
      </c>
      <c r="P8" s="88">
        <v>-150</v>
      </c>
      <c r="Q8" s="88">
        <v>0</v>
      </c>
      <c r="R8" s="88">
        <v>0</v>
      </c>
      <c r="S8" s="116">
        <v>0</v>
      </c>
      <c r="U8" s="115">
        <v>-275</v>
      </c>
      <c r="V8" s="116">
        <v>15.46</v>
      </c>
      <c r="W8">
        <v>-125</v>
      </c>
      <c r="X8">
        <v>4.83</v>
      </c>
      <c r="Y8">
        <v>0</v>
      </c>
      <c r="Z8">
        <v>10.63</v>
      </c>
      <c r="AA8">
        <v>0</v>
      </c>
      <c r="AB8">
        <v>-150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-172</v>
      </c>
      <c r="O9" s="88">
        <v>-20</v>
      </c>
      <c r="P9" s="88">
        <v>-195</v>
      </c>
      <c r="Q9" s="88">
        <v>0</v>
      </c>
      <c r="R9" s="88">
        <v>0</v>
      </c>
      <c r="S9" s="116">
        <v>0</v>
      </c>
      <c r="U9" s="115">
        <v>-387</v>
      </c>
      <c r="V9" s="116">
        <v>0</v>
      </c>
      <c r="W9">
        <v>-172</v>
      </c>
      <c r="X9">
        <v>-20</v>
      </c>
      <c r="Y9">
        <v>0</v>
      </c>
      <c r="Z9">
        <v>0</v>
      </c>
      <c r="AA9">
        <v>0</v>
      </c>
      <c r="AB9">
        <v>-195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9.66</v>
      </c>
      <c r="L10" s="88">
        <v>0</v>
      </c>
      <c r="M10" s="116">
        <v>0</v>
      </c>
      <c r="N10" s="115">
        <v>-130</v>
      </c>
      <c r="O10" s="88">
        <v>0</v>
      </c>
      <c r="P10" s="88">
        <v>-120</v>
      </c>
      <c r="Q10" s="88">
        <v>0</v>
      </c>
      <c r="R10" s="88">
        <v>0</v>
      </c>
      <c r="S10" s="116">
        <v>0</v>
      </c>
      <c r="U10" s="115">
        <v>-250</v>
      </c>
      <c r="V10" s="116">
        <v>9.66</v>
      </c>
      <c r="W10">
        <v>-130</v>
      </c>
      <c r="X10">
        <v>0</v>
      </c>
      <c r="Y10">
        <v>0</v>
      </c>
      <c r="Z10">
        <v>9.66</v>
      </c>
      <c r="AA10">
        <v>0</v>
      </c>
      <c r="AB10">
        <v>-120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-69</v>
      </c>
      <c r="O11" s="88">
        <v>-10</v>
      </c>
      <c r="P11" s="88">
        <v>-160</v>
      </c>
      <c r="Q11" s="88">
        <v>0</v>
      </c>
      <c r="R11" s="88">
        <v>0</v>
      </c>
      <c r="S11" s="116">
        <v>0</v>
      </c>
      <c r="U11" s="115">
        <v>-239</v>
      </c>
      <c r="V11" s="116">
        <v>0</v>
      </c>
      <c r="W11">
        <v>-69</v>
      </c>
      <c r="X11">
        <v>-10</v>
      </c>
      <c r="Y11">
        <v>0</v>
      </c>
      <c r="Z11">
        <v>0</v>
      </c>
      <c r="AA11">
        <v>0</v>
      </c>
      <c r="AB11">
        <v>-160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1.06</v>
      </c>
      <c r="N12" s="115">
        <v>-49</v>
      </c>
      <c r="O12" s="88">
        <v>-45</v>
      </c>
      <c r="P12" s="88">
        <v>-130</v>
      </c>
      <c r="Q12" s="88">
        <v>0</v>
      </c>
      <c r="R12" s="88">
        <v>0</v>
      </c>
      <c r="S12" s="116">
        <v>0</v>
      </c>
      <c r="U12" s="115">
        <v>-224</v>
      </c>
      <c r="V12" s="116">
        <v>1.06</v>
      </c>
      <c r="W12">
        <v>-49</v>
      </c>
      <c r="X12">
        <v>-45</v>
      </c>
      <c r="Y12">
        <v>0</v>
      </c>
      <c r="Z12">
        <v>0</v>
      </c>
      <c r="AA12">
        <v>1.06</v>
      </c>
      <c r="AB12">
        <v>-130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19.32</v>
      </c>
      <c r="L13" s="88">
        <v>14.98</v>
      </c>
      <c r="M13" s="116">
        <v>0.68</v>
      </c>
      <c r="N13" s="115">
        <v>-96</v>
      </c>
      <c r="O13" s="88">
        <v>0</v>
      </c>
      <c r="P13" s="88">
        <v>-110</v>
      </c>
      <c r="Q13" s="88">
        <v>0</v>
      </c>
      <c r="R13" s="88">
        <v>0</v>
      </c>
      <c r="S13" s="116">
        <v>0</v>
      </c>
      <c r="U13" s="115">
        <v>-206</v>
      </c>
      <c r="V13" s="116">
        <v>34.979999999999997</v>
      </c>
      <c r="W13">
        <v>-96</v>
      </c>
      <c r="X13">
        <v>0</v>
      </c>
      <c r="Y13">
        <v>14.98</v>
      </c>
      <c r="Z13">
        <v>19.32</v>
      </c>
      <c r="AA13">
        <v>0.68</v>
      </c>
      <c r="AB13">
        <v>-110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5.8</v>
      </c>
      <c r="M14" s="116">
        <v>1.35</v>
      </c>
      <c r="N14" s="115">
        <v>-67</v>
      </c>
      <c r="O14" s="88">
        <v>0</v>
      </c>
      <c r="P14" s="88">
        <v>-120</v>
      </c>
      <c r="Q14" s="88">
        <v>0</v>
      </c>
      <c r="R14" s="88">
        <v>0</v>
      </c>
      <c r="S14" s="116">
        <v>0</v>
      </c>
      <c r="U14" s="115">
        <v>-187</v>
      </c>
      <c r="V14" s="116">
        <v>7.15</v>
      </c>
      <c r="W14">
        <v>-67</v>
      </c>
      <c r="X14">
        <v>0</v>
      </c>
      <c r="Y14">
        <v>5.8</v>
      </c>
      <c r="Z14">
        <v>0</v>
      </c>
      <c r="AA14">
        <v>1.35</v>
      </c>
      <c r="AB14">
        <v>-120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8.6999999999999993</v>
      </c>
      <c r="M15" s="116">
        <v>0</v>
      </c>
      <c r="N15" s="115">
        <v>-136</v>
      </c>
      <c r="O15" s="88">
        <v>-14</v>
      </c>
      <c r="P15" s="88">
        <v>-155</v>
      </c>
      <c r="Q15" s="88">
        <v>0</v>
      </c>
      <c r="R15" s="88">
        <v>0</v>
      </c>
      <c r="S15" s="116">
        <v>0</v>
      </c>
      <c r="U15" s="115">
        <v>-305</v>
      </c>
      <c r="V15" s="116">
        <v>8.6999999999999993</v>
      </c>
      <c r="W15">
        <v>-136</v>
      </c>
      <c r="X15">
        <v>-14</v>
      </c>
      <c r="Y15">
        <v>8.6999999999999993</v>
      </c>
      <c r="Z15">
        <v>0</v>
      </c>
      <c r="AA15">
        <v>0</v>
      </c>
      <c r="AB15">
        <v>-155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8.6999999999999993</v>
      </c>
      <c r="M16" s="116">
        <v>1.35</v>
      </c>
      <c r="N16" s="115">
        <v>-111</v>
      </c>
      <c r="O16" s="88">
        <v>-10</v>
      </c>
      <c r="P16" s="88">
        <v>-100</v>
      </c>
      <c r="Q16" s="88">
        <v>-10</v>
      </c>
      <c r="R16" s="88">
        <v>0</v>
      </c>
      <c r="S16" s="116">
        <v>0</v>
      </c>
      <c r="U16" s="115">
        <v>-231</v>
      </c>
      <c r="V16" s="116">
        <v>10.050000000000001</v>
      </c>
      <c r="W16">
        <v>-111</v>
      </c>
      <c r="X16">
        <v>-10</v>
      </c>
      <c r="Y16">
        <v>8.6999999999999993</v>
      </c>
      <c r="Z16">
        <v>-10</v>
      </c>
      <c r="AA16">
        <v>1.35</v>
      </c>
      <c r="AB16">
        <v>-100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8.6999999999999993</v>
      </c>
      <c r="M17" s="116">
        <v>1.35</v>
      </c>
      <c r="N17" s="115">
        <v>-110</v>
      </c>
      <c r="O17" s="88">
        <v>-60</v>
      </c>
      <c r="P17" s="88">
        <v>0</v>
      </c>
      <c r="Q17" s="88">
        <v>-60</v>
      </c>
      <c r="R17" s="88">
        <v>0</v>
      </c>
      <c r="S17" s="116">
        <v>0</v>
      </c>
      <c r="U17" s="115">
        <v>-230</v>
      </c>
      <c r="V17" s="116">
        <v>10.050000000000001</v>
      </c>
      <c r="W17">
        <v>-110</v>
      </c>
      <c r="X17">
        <v>-60</v>
      </c>
      <c r="Y17">
        <v>8.6999999999999993</v>
      </c>
      <c r="Z17">
        <v>-60</v>
      </c>
      <c r="AA17">
        <v>1.35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8.6999999999999993</v>
      </c>
      <c r="M18" s="116">
        <v>1.35</v>
      </c>
      <c r="N18" s="115">
        <v>-37</v>
      </c>
      <c r="O18" s="88">
        <v>-60</v>
      </c>
      <c r="P18" s="88">
        <v>0</v>
      </c>
      <c r="Q18" s="88">
        <v>-10</v>
      </c>
      <c r="R18" s="88">
        <v>0</v>
      </c>
      <c r="S18" s="116">
        <v>0</v>
      </c>
      <c r="U18" s="115">
        <v>-107</v>
      </c>
      <c r="V18" s="116">
        <v>10.050000000000001</v>
      </c>
      <c r="W18">
        <v>-37</v>
      </c>
      <c r="X18">
        <v>-60</v>
      </c>
      <c r="Y18">
        <v>8.6999999999999993</v>
      </c>
      <c r="Z18">
        <v>-10</v>
      </c>
      <c r="AA18">
        <v>1.35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14.01</v>
      </c>
      <c r="M19" s="116">
        <v>1.35</v>
      </c>
      <c r="N19" s="115">
        <v>-88</v>
      </c>
      <c r="O19" s="88">
        <v>0</v>
      </c>
      <c r="P19" s="88">
        <v>-90</v>
      </c>
      <c r="Q19" s="88">
        <v>-75</v>
      </c>
      <c r="R19" s="88">
        <v>0</v>
      </c>
      <c r="S19" s="116">
        <v>0</v>
      </c>
      <c r="U19" s="115">
        <v>-253</v>
      </c>
      <c r="V19" s="116">
        <v>15.36</v>
      </c>
      <c r="W19">
        <v>-88</v>
      </c>
      <c r="X19">
        <v>0</v>
      </c>
      <c r="Y19">
        <v>14.01</v>
      </c>
      <c r="Z19">
        <v>-75</v>
      </c>
      <c r="AA19">
        <v>1.35</v>
      </c>
      <c r="AB19">
        <v>-90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4.83</v>
      </c>
      <c r="M20" s="116">
        <v>1.35</v>
      </c>
      <c r="N20" s="115">
        <v>-38</v>
      </c>
      <c r="O20" s="88">
        <v>0</v>
      </c>
      <c r="P20" s="88">
        <v>-40</v>
      </c>
      <c r="Q20" s="88">
        <v>-20</v>
      </c>
      <c r="R20" s="88">
        <v>0</v>
      </c>
      <c r="S20" s="116">
        <v>0</v>
      </c>
      <c r="U20" s="115">
        <v>-98</v>
      </c>
      <c r="V20" s="116">
        <v>6.18</v>
      </c>
      <c r="W20">
        <v>-38</v>
      </c>
      <c r="X20">
        <v>0</v>
      </c>
      <c r="Y20">
        <v>4.83</v>
      </c>
      <c r="Z20">
        <v>-20</v>
      </c>
      <c r="AA20">
        <v>1.35</v>
      </c>
      <c r="AB20">
        <v>-40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7.73</v>
      </c>
      <c r="M21" s="116">
        <v>1.35</v>
      </c>
      <c r="N21" s="115">
        <v>0</v>
      </c>
      <c r="O21" s="88">
        <v>0</v>
      </c>
      <c r="P21" s="88">
        <v>-140</v>
      </c>
      <c r="Q21" s="88">
        <v>-20</v>
      </c>
      <c r="R21" s="88">
        <v>0</v>
      </c>
      <c r="S21" s="116">
        <v>0</v>
      </c>
      <c r="U21" s="115">
        <v>-160</v>
      </c>
      <c r="V21" s="116">
        <v>9.08</v>
      </c>
      <c r="W21">
        <v>0</v>
      </c>
      <c r="X21">
        <v>0</v>
      </c>
      <c r="Y21">
        <v>7.73</v>
      </c>
      <c r="Z21">
        <v>-20</v>
      </c>
      <c r="AA21">
        <v>1.35</v>
      </c>
      <c r="AB21">
        <v>-140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7.73</v>
      </c>
      <c r="M22" s="116">
        <v>1.35</v>
      </c>
      <c r="N22" s="115">
        <v>0</v>
      </c>
      <c r="O22" s="88">
        <v>0</v>
      </c>
      <c r="P22" s="88">
        <v>-70</v>
      </c>
      <c r="Q22" s="88">
        <v>-40</v>
      </c>
      <c r="R22" s="88">
        <v>0</v>
      </c>
      <c r="S22" s="116">
        <v>0</v>
      </c>
      <c r="U22" s="115">
        <v>-110</v>
      </c>
      <c r="V22" s="116">
        <v>9.08</v>
      </c>
      <c r="W22">
        <v>0</v>
      </c>
      <c r="X22">
        <v>0</v>
      </c>
      <c r="Y22">
        <v>7.73</v>
      </c>
      <c r="Z22">
        <v>-40</v>
      </c>
      <c r="AA22">
        <v>1.35</v>
      </c>
      <c r="AB22">
        <v>-70</v>
      </c>
    </row>
    <row r="23" spans="7:28">
      <c r="G23" t="s">
        <v>65</v>
      </c>
      <c r="H23" s="115">
        <v>0</v>
      </c>
      <c r="I23" s="88">
        <v>9.66</v>
      </c>
      <c r="J23" s="88">
        <v>0</v>
      </c>
      <c r="K23" s="88">
        <v>0</v>
      </c>
      <c r="L23" s="88">
        <v>7.73</v>
      </c>
      <c r="M23" s="116">
        <v>1.45</v>
      </c>
      <c r="N23" s="115">
        <v>0</v>
      </c>
      <c r="O23" s="88">
        <v>0</v>
      </c>
      <c r="P23" s="88">
        <v>-130</v>
      </c>
      <c r="Q23" s="88">
        <v>-75</v>
      </c>
      <c r="R23" s="88">
        <v>0</v>
      </c>
      <c r="S23" s="116">
        <v>0</v>
      </c>
      <c r="U23" s="115">
        <v>-205</v>
      </c>
      <c r="V23" s="116">
        <v>18.84</v>
      </c>
      <c r="W23">
        <v>0</v>
      </c>
      <c r="X23">
        <v>9.66</v>
      </c>
      <c r="Y23">
        <v>7.73</v>
      </c>
      <c r="Z23">
        <v>-75</v>
      </c>
      <c r="AA23">
        <v>1.45</v>
      </c>
      <c r="AB23">
        <v>-130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7.73</v>
      </c>
      <c r="M24" s="116">
        <v>1.35</v>
      </c>
      <c r="N24" s="115">
        <v>0</v>
      </c>
      <c r="O24" s="88">
        <v>-10</v>
      </c>
      <c r="P24" s="88">
        <v>-70</v>
      </c>
      <c r="Q24" s="88">
        <v>-25</v>
      </c>
      <c r="R24" s="88">
        <v>0</v>
      </c>
      <c r="S24" s="116">
        <v>0</v>
      </c>
      <c r="U24" s="115">
        <v>-105</v>
      </c>
      <c r="V24" s="116">
        <v>9.08</v>
      </c>
      <c r="W24">
        <v>0</v>
      </c>
      <c r="X24">
        <v>-10</v>
      </c>
      <c r="Y24">
        <v>7.73</v>
      </c>
      <c r="Z24">
        <v>-25</v>
      </c>
      <c r="AA24">
        <v>1.35</v>
      </c>
      <c r="AB24">
        <v>-70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13.53</v>
      </c>
      <c r="M25" s="116">
        <v>1.45</v>
      </c>
      <c r="N25" s="115">
        <v>0</v>
      </c>
      <c r="O25" s="88">
        <v>-50</v>
      </c>
      <c r="P25" s="88">
        <v>-90</v>
      </c>
      <c r="Q25" s="88">
        <v>-25</v>
      </c>
      <c r="R25" s="88">
        <v>0</v>
      </c>
      <c r="S25" s="116">
        <v>0</v>
      </c>
      <c r="U25" s="115">
        <v>-165</v>
      </c>
      <c r="V25" s="116">
        <v>14.98</v>
      </c>
      <c r="W25">
        <v>0</v>
      </c>
      <c r="X25">
        <v>-50</v>
      </c>
      <c r="Y25">
        <v>13.53</v>
      </c>
      <c r="Z25">
        <v>-25</v>
      </c>
      <c r="AA25">
        <v>1.45</v>
      </c>
      <c r="AB25">
        <v>-90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4.83</v>
      </c>
      <c r="M26" s="116">
        <v>1.35</v>
      </c>
      <c r="N26" s="115">
        <v>0</v>
      </c>
      <c r="O26" s="88">
        <v>-10</v>
      </c>
      <c r="P26" s="88">
        <v>-45</v>
      </c>
      <c r="Q26" s="88">
        <v>-40</v>
      </c>
      <c r="R26" s="88">
        <v>0</v>
      </c>
      <c r="S26" s="116">
        <v>0</v>
      </c>
      <c r="U26" s="115">
        <v>-95</v>
      </c>
      <c r="V26" s="116">
        <v>6.18</v>
      </c>
      <c r="W26">
        <v>0</v>
      </c>
      <c r="X26">
        <v>-10</v>
      </c>
      <c r="Y26">
        <v>4.83</v>
      </c>
      <c r="Z26">
        <v>-40</v>
      </c>
      <c r="AA26">
        <v>1.35</v>
      </c>
      <c r="AB26">
        <v>-45</v>
      </c>
    </row>
    <row r="27" spans="7:28">
      <c r="G27" t="s">
        <v>69</v>
      </c>
      <c r="H27" s="115">
        <v>69.569999999999993</v>
      </c>
      <c r="I27" s="88">
        <v>0</v>
      </c>
      <c r="J27" s="88">
        <v>0</v>
      </c>
      <c r="K27" s="88">
        <v>0</v>
      </c>
      <c r="L27" s="88">
        <v>6.76</v>
      </c>
      <c r="M27" s="116">
        <v>1.35</v>
      </c>
      <c r="N27" s="115">
        <v>0</v>
      </c>
      <c r="O27" s="88">
        <v>-10</v>
      </c>
      <c r="P27" s="88">
        <v>-110</v>
      </c>
      <c r="Q27" s="88">
        <v>-80</v>
      </c>
      <c r="R27" s="88">
        <v>0</v>
      </c>
      <c r="S27" s="116">
        <v>0</v>
      </c>
      <c r="U27" s="115">
        <v>-200</v>
      </c>
      <c r="V27" s="116">
        <v>77.680000000000007</v>
      </c>
      <c r="W27">
        <v>69.569999999999993</v>
      </c>
      <c r="X27">
        <v>-10</v>
      </c>
      <c r="Y27">
        <v>6.76</v>
      </c>
      <c r="Z27">
        <v>-80</v>
      </c>
      <c r="AA27">
        <v>1.35</v>
      </c>
      <c r="AB27">
        <v>-110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6.77</v>
      </c>
      <c r="M28" s="116">
        <v>1.35</v>
      </c>
      <c r="N28" s="115">
        <v>0</v>
      </c>
      <c r="O28" s="88">
        <v>0</v>
      </c>
      <c r="P28" s="88">
        <v>-50</v>
      </c>
      <c r="Q28" s="88">
        <v>-30</v>
      </c>
      <c r="R28" s="88">
        <v>0</v>
      </c>
      <c r="S28" s="116">
        <v>0</v>
      </c>
      <c r="U28" s="115">
        <v>-80</v>
      </c>
      <c r="V28" s="116">
        <v>8.1199999999999992</v>
      </c>
      <c r="W28">
        <v>0</v>
      </c>
      <c r="X28">
        <v>0</v>
      </c>
      <c r="Y28">
        <v>6.77</v>
      </c>
      <c r="Z28">
        <v>-30</v>
      </c>
      <c r="AA28">
        <v>1.35</v>
      </c>
      <c r="AB28">
        <v>-50</v>
      </c>
    </row>
    <row r="29" spans="7:28">
      <c r="G29" t="s">
        <v>71</v>
      </c>
      <c r="H29" s="115">
        <v>102.42</v>
      </c>
      <c r="I29" s="88">
        <v>0</v>
      </c>
      <c r="J29" s="88">
        <v>0</v>
      </c>
      <c r="K29" s="88">
        <v>0</v>
      </c>
      <c r="L29" s="88">
        <v>7.73</v>
      </c>
      <c r="M29" s="116">
        <v>1.35</v>
      </c>
      <c r="N29" s="115">
        <v>0</v>
      </c>
      <c r="O29" s="88">
        <v>0</v>
      </c>
      <c r="P29" s="88">
        <v>-50</v>
      </c>
      <c r="Q29" s="88">
        <v>-30</v>
      </c>
      <c r="R29" s="88">
        <v>0</v>
      </c>
      <c r="S29" s="116">
        <v>0</v>
      </c>
      <c r="U29" s="115">
        <v>-80</v>
      </c>
      <c r="V29" s="116">
        <v>111.5</v>
      </c>
      <c r="W29">
        <v>102.42</v>
      </c>
      <c r="X29">
        <v>0</v>
      </c>
      <c r="Y29">
        <v>7.73</v>
      </c>
      <c r="Z29">
        <v>-30</v>
      </c>
      <c r="AA29">
        <v>1.35</v>
      </c>
      <c r="AB29">
        <v>-50</v>
      </c>
    </row>
    <row r="30" spans="7:28">
      <c r="G30" t="s">
        <v>72</v>
      </c>
      <c r="H30" s="115">
        <v>69.569999999999993</v>
      </c>
      <c r="I30" s="88">
        <v>0</v>
      </c>
      <c r="J30" s="88">
        <v>0</v>
      </c>
      <c r="K30" s="88">
        <v>0</v>
      </c>
      <c r="L30" s="88">
        <v>7.73</v>
      </c>
      <c r="M30" s="116">
        <v>1.35</v>
      </c>
      <c r="N30" s="115">
        <v>0</v>
      </c>
      <c r="O30" s="88">
        <v>0</v>
      </c>
      <c r="P30" s="88">
        <v>-45</v>
      </c>
      <c r="Q30" s="88">
        <v>-30</v>
      </c>
      <c r="R30" s="88">
        <v>0</v>
      </c>
      <c r="S30" s="116">
        <v>0</v>
      </c>
      <c r="U30" s="115">
        <v>-75</v>
      </c>
      <c r="V30" s="116">
        <v>78.650000000000006</v>
      </c>
      <c r="W30">
        <v>69.569999999999993</v>
      </c>
      <c r="X30">
        <v>0</v>
      </c>
      <c r="Y30">
        <v>7.73</v>
      </c>
      <c r="Z30">
        <v>-30</v>
      </c>
      <c r="AA30">
        <v>1.35</v>
      </c>
      <c r="AB30">
        <v>-45</v>
      </c>
    </row>
    <row r="31" spans="7:28">
      <c r="G31" t="s">
        <v>73</v>
      </c>
      <c r="H31" s="115">
        <v>103.39</v>
      </c>
      <c r="I31" s="88">
        <v>0</v>
      </c>
      <c r="J31" s="88">
        <v>0</v>
      </c>
      <c r="K31" s="88">
        <v>0</v>
      </c>
      <c r="L31" s="88">
        <v>14.49</v>
      </c>
      <c r="M31" s="116">
        <v>1.35</v>
      </c>
      <c r="N31" s="115">
        <v>0</v>
      </c>
      <c r="O31" s="88">
        <v>0</v>
      </c>
      <c r="P31" s="88">
        <v>-150</v>
      </c>
      <c r="Q31" s="88">
        <v>-65</v>
      </c>
      <c r="R31" s="88">
        <v>0</v>
      </c>
      <c r="S31" s="116">
        <v>0</v>
      </c>
      <c r="U31" s="115">
        <v>-215</v>
      </c>
      <c r="V31" s="116">
        <v>119.23</v>
      </c>
      <c r="W31">
        <v>103.39</v>
      </c>
      <c r="X31">
        <v>0</v>
      </c>
      <c r="Y31">
        <v>14.49</v>
      </c>
      <c r="Z31">
        <v>-65</v>
      </c>
      <c r="AA31">
        <v>1.35</v>
      </c>
      <c r="AB31">
        <v>-150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6.77</v>
      </c>
      <c r="M32" s="116">
        <v>1.35</v>
      </c>
      <c r="N32" s="115">
        <v>0</v>
      </c>
      <c r="O32" s="88">
        <v>0</v>
      </c>
      <c r="P32" s="88">
        <v>-95</v>
      </c>
      <c r="Q32" s="88">
        <v>-20</v>
      </c>
      <c r="R32" s="88">
        <v>0</v>
      </c>
      <c r="S32" s="116">
        <v>0</v>
      </c>
      <c r="U32" s="115">
        <v>-115</v>
      </c>
      <c r="V32" s="116">
        <v>8.1199999999999992</v>
      </c>
      <c r="W32">
        <v>0</v>
      </c>
      <c r="X32">
        <v>0</v>
      </c>
      <c r="Y32">
        <v>6.77</v>
      </c>
      <c r="Z32">
        <v>-20</v>
      </c>
      <c r="AA32">
        <v>1.35</v>
      </c>
      <c r="AB32">
        <v>-95</v>
      </c>
    </row>
    <row r="33" spans="7:28">
      <c r="G33" t="s">
        <v>75</v>
      </c>
      <c r="H33" s="115">
        <v>28.02</v>
      </c>
      <c r="I33" s="88">
        <v>0</v>
      </c>
      <c r="J33" s="88">
        <v>0</v>
      </c>
      <c r="K33" s="88">
        <v>0</v>
      </c>
      <c r="L33" s="88">
        <v>10.63</v>
      </c>
      <c r="M33" s="116">
        <v>0</v>
      </c>
      <c r="N33" s="115">
        <v>0</v>
      </c>
      <c r="O33" s="88">
        <v>0</v>
      </c>
      <c r="P33" s="88">
        <v>-145</v>
      </c>
      <c r="Q33" s="88">
        <v>0</v>
      </c>
      <c r="R33" s="88">
        <v>0</v>
      </c>
      <c r="S33" s="116">
        <v>0</v>
      </c>
      <c r="U33" s="115">
        <v>-145</v>
      </c>
      <c r="V33" s="116">
        <v>38.65</v>
      </c>
      <c r="W33">
        <v>28.02</v>
      </c>
      <c r="X33">
        <v>0</v>
      </c>
      <c r="Y33">
        <v>10.63</v>
      </c>
      <c r="Z33">
        <v>0</v>
      </c>
      <c r="AA33">
        <v>0</v>
      </c>
      <c r="AB33">
        <v>-145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11.6</v>
      </c>
      <c r="M34" s="116">
        <v>1.35</v>
      </c>
      <c r="N34" s="115">
        <v>0</v>
      </c>
      <c r="O34" s="88">
        <v>-30</v>
      </c>
      <c r="P34" s="88">
        <v>-90</v>
      </c>
      <c r="Q34" s="88">
        <v>0</v>
      </c>
      <c r="R34" s="88">
        <v>0</v>
      </c>
      <c r="S34" s="116">
        <v>0</v>
      </c>
      <c r="U34" s="115">
        <v>-120</v>
      </c>
      <c r="V34" s="116">
        <v>12.95</v>
      </c>
      <c r="W34">
        <v>0</v>
      </c>
      <c r="X34">
        <v>-30</v>
      </c>
      <c r="Y34">
        <v>11.6</v>
      </c>
      <c r="Z34">
        <v>0</v>
      </c>
      <c r="AA34">
        <v>1.35</v>
      </c>
      <c r="AB34">
        <v>-90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10.63</v>
      </c>
      <c r="M35" s="116">
        <v>0.45</v>
      </c>
      <c r="N35" s="115">
        <v>-190</v>
      </c>
      <c r="O35" s="88">
        <v>-10</v>
      </c>
      <c r="P35" s="88">
        <v>-155</v>
      </c>
      <c r="Q35" s="88">
        <v>0</v>
      </c>
      <c r="R35" s="88">
        <v>0</v>
      </c>
      <c r="S35" s="116">
        <v>0</v>
      </c>
      <c r="U35" s="115">
        <v>-355</v>
      </c>
      <c r="V35" s="116">
        <v>11.08</v>
      </c>
      <c r="W35">
        <v>-190</v>
      </c>
      <c r="X35">
        <v>-10</v>
      </c>
      <c r="Y35">
        <v>10.63</v>
      </c>
      <c r="Z35">
        <v>0</v>
      </c>
      <c r="AA35">
        <v>0.45</v>
      </c>
      <c r="AB35">
        <v>-155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6.77</v>
      </c>
      <c r="M36" s="116">
        <v>1.35</v>
      </c>
      <c r="N36" s="115">
        <v>-180</v>
      </c>
      <c r="O36" s="88">
        <v>-10</v>
      </c>
      <c r="P36" s="88">
        <v>-100</v>
      </c>
      <c r="Q36" s="88">
        <v>0</v>
      </c>
      <c r="R36" s="88">
        <v>0</v>
      </c>
      <c r="S36" s="116">
        <v>0</v>
      </c>
      <c r="U36" s="115">
        <v>-290</v>
      </c>
      <c r="V36" s="116">
        <v>8.1199999999999992</v>
      </c>
      <c r="W36">
        <v>-180</v>
      </c>
      <c r="X36">
        <v>-10</v>
      </c>
      <c r="Y36">
        <v>6.77</v>
      </c>
      <c r="Z36">
        <v>0</v>
      </c>
      <c r="AA36">
        <v>1.35</v>
      </c>
      <c r="AB36">
        <v>-100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5.8</v>
      </c>
      <c r="M37" s="116">
        <v>0</v>
      </c>
      <c r="N37" s="115">
        <v>-202</v>
      </c>
      <c r="O37" s="88">
        <v>-55</v>
      </c>
      <c r="P37" s="88">
        <v>-350</v>
      </c>
      <c r="Q37" s="88">
        <v>0</v>
      </c>
      <c r="R37" s="88">
        <v>0</v>
      </c>
      <c r="S37" s="116">
        <v>0</v>
      </c>
      <c r="U37" s="115">
        <v>-607</v>
      </c>
      <c r="V37" s="116">
        <v>5.8</v>
      </c>
      <c r="W37">
        <v>-202</v>
      </c>
      <c r="X37">
        <v>-55</v>
      </c>
      <c r="Y37">
        <v>5.8</v>
      </c>
      <c r="Z37">
        <v>0</v>
      </c>
      <c r="AA37">
        <v>0</v>
      </c>
      <c r="AB37">
        <v>-350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2.9</v>
      </c>
      <c r="M38" s="116">
        <v>0</v>
      </c>
      <c r="N38" s="115">
        <v>-171</v>
      </c>
      <c r="O38" s="88">
        <v>-40</v>
      </c>
      <c r="P38" s="88">
        <v>-165</v>
      </c>
      <c r="Q38" s="88">
        <v>0</v>
      </c>
      <c r="R38" s="88">
        <v>0</v>
      </c>
      <c r="S38" s="116">
        <v>0</v>
      </c>
      <c r="U38" s="115">
        <v>-376</v>
      </c>
      <c r="V38" s="116">
        <v>2.9</v>
      </c>
      <c r="W38">
        <v>-171</v>
      </c>
      <c r="X38">
        <v>-40</v>
      </c>
      <c r="Y38">
        <v>2.9</v>
      </c>
      <c r="Z38">
        <v>0</v>
      </c>
      <c r="AA38">
        <v>0</v>
      </c>
      <c r="AB38">
        <v>-165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38.65</v>
      </c>
      <c r="L39" s="88">
        <v>5.8</v>
      </c>
      <c r="M39" s="116">
        <v>1.35</v>
      </c>
      <c r="N39" s="115">
        <v>-149</v>
      </c>
      <c r="O39" s="88">
        <v>-20</v>
      </c>
      <c r="P39" s="88">
        <v>-220</v>
      </c>
      <c r="Q39" s="88">
        <v>0</v>
      </c>
      <c r="R39" s="88">
        <v>0</v>
      </c>
      <c r="S39" s="116">
        <v>0</v>
      </c>
      <c r="U39" s="115">
        <v>-389</v>
      </c>
      <c r="V39" s="116">
        <v>45.8</v>
      </c>
      <c r="W39">
        <v>-149</v>
      </c>
      <c r="X39">
        <v>-20</v>
      </c>
      <c r="Y39">
        <v>5.8</v>
      </c>
      <c r="Z39">
        <v>38.65</v>
      </c>
      <c r="AA39">
        <v>1.35</v>
      </c>
      <c r="AB39">
        <v>-220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6.77</v>
      </c>
      <c r="M40" s="116">
        <v>1.35</v>
      </c>
      <c r="N40" s="115">
        <v>-99</v>
      </c>
      <c r="O40" s="88">
        <v>-15</v>
      </c>
      <c r="P40" s="88">
        <v>-140</v>
      </c>
      <c r="Q40" s="88">
        <v>0</v>
      </c>
      <c r="R40" s="88">
        <v>0</v>
      </c>
      <c r="S40" s="116">
        <v>0</v>
      </c>
      <c r="U40" s="115">
        <v>-254</v>
      </c>
      <c r="V40" s="116">
        <v>8.1199999999999992</v>
      </c>
      <c r="W40">
        <v>-99</v>
      </c>
      <c r="X40">
        <v>-15</v>
      </c>
      <c r="Y40">
        <v>6.77</v>
      </c>
      <c r="Z40">
        <v>0</v>
      </c>
      <c r="AA40">
        <v>1.35</v>
      </c>
      <c r="AB40">
        <v>-140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1.35</v>
      </c>
      <c r="N41" s="115">
        <v>-41</v>
      </c>
      <c r="O41" s="88">
        <v>-5</v>
      </c>
      <c r="P41" s="88">
        <v>-230</v>
      </c>
      <c r="Q41" s="88">
        <v>0</v>
      </c>
      <c r="R41" s="88">
        <v>0</v>
      </c>
      <c r="S41" s="116">
        <v>0</v>
      </c>
      <c r="U41" s="115">
        <v>-276</v>
      </c>
      <c r="V41" s="116">
        <v>1.35</v>
      </c>
      <c r="W41">
        <v>-41</v>
      </c>
      <c r="X41">
        <v>-5</v>
      </c>
      <c r="Y41">
        <v>0</v>
      </c>
      <c r="Z41">
        <v>0</v>
      </c>
      <c r="AA41">
        <v>1.35</v>
      </c>
      <c r="AB41">
        <v>-230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1.35</v>
      </c>
      <c r="N42" s="115">
        <v>-61</v>
      </c>
      <c r="O42" s="88">
        <v>-40</v>
      </c>
      <c r="P42" s="88">
        <v>-150</v>
      </c>
      <c r="Q42" s="88">
        <v>0</v>
      </c>
      <c r="R42" s="88">
        <v>0</v>
      </c>
      <c r="S42" s="116">
        <v>0</v>
      </c>
      <c r="U42" s="115">
        <v>-251</v>
      </c>
      <c r="V42" s="116">
        <v>1.35</v>
      </c>
      <c r="W42">
        <v>-61</v>
      </c>
      <c r="X42">
        <v>-40</v>
      </c>
      <c r="Y42">
        <v>0</v>
      </c>
      <c r="Z42">
        <v>0</v>
      </c>
      <c r="AA42">
        <v>1.35</v>
      </c>
      <c r="AB42">
        <v>-150</v>
      </c>
    </row>
    <row r="43" spans="7:28">
      <c r="G43" t="s">
        <v>85</v>
      </c>
      <c r="H43" s="115">
        <v>96.62</v>
      </c>
      <c r="I43" s="88">
        <v>0</v>
      </c>
      <c r="J43" s="88">
        <v>0</v>
      </c>
      <c r="K43" s="88">
        <v>0</v>
      </c>
      <c r="L43" s="88">
        <v>0.97</v>
      </c>
      <c r="M43" s="116">
        <v>1.35</v>
      </c>
      <c r="N43" s="115">
        <v>0</v>
      </c>
      <c r="O43" s="88">
        <v>-40</v>
      </c>
      <c r="P43" s="88">
        <v>-210</v>
      </c>
      <c r="Q43" s="88">
        <v>0</v>
      </c>
      <c r="R43" s="88">
        <v>0</v>
      </c>
      <c r="S43" s="116">
        <v>0</v>
      </c>
      <c r="U43" s="115">
        <v>-250</v>
      </c>
      <c r="V43" s="116">
        <v>98.94</v>
      </c>
      <c r="W43">
        <v>96.62</v>
      </c>
      <c r="X43">
        <v>-40</v>
      </c>
      <c r="Y43">
        <v>0.97</v>
      </c>
      <c r="Z43">
        <v>0</v>
      </c>
      <c r="AA43">
        <v>1.35</v>
      </c>
      <c r="AB43">
        <v>-210</v>
      </c>
    </row>
    <row r="44" spans="7:28">
      <c r="G44" t="s">
        <v>86</v>
      </c>
      <c r="H44" s="115">
        <v>117.88</v>
      </c>
      <c r="I44" s="88">
        <v>0</v>
      </c>
      <c r="J44" s="88">
        <v>0</v>
      </c>
      <c r="K44" s="88">
        <v>48.31</v>
      </c>
      <c r="L44" s="88">
        <v>0</v>
      </c>
      <c r="M44" s="116">
        <v>1.35</v>
      </c>
      <c r="N44" s="115">
        <v>0</v>
      </c>
      <c r="O44" s="88">
        <v>-65</v>
      </c>
      <c r="P44" s="88">
        <v>-110</v>
      </c>
      <c r="Q44" s="88">
        <v>0</v>
      </c>
      <c r="R44" s="88">
        <v>0</v>
      </c>
      <c r="S44" s="116">
        <v>0</v>
      </c>
      <c r="U44" s="115">
        <v>-175</v>
      </c>
      <c r="V44" s="116">
        <v>167.54</v>
      </c>
      <c r="W44">
        <v>117.88</v>
      </c>
      <c r="X44">
        <v>-65</v>
      </c>
      <c r="Y44">
        <v>0</v>
      </c>
      <c r="Z44">
        <v>48.31</v>
      </c>
      <c r="AA44">
        <v>1.35</v>
      </c>
      <c r="AB44">
        <v>-110</v>
      </c>
    </row>
    <row r="45" spans="7:28">
      <c r="G45" t="s">
        <v>87</v>
      </c>
      <c r="H45" s="115">
        <v>189.38</v>
      </c>
      <c r="I45" s="88">
        <v>0</v>
      </c>
      <c r="J45" s="88">
        <v>0</v>
      </c>
      <c r="K45" s="88">
        <v>9.66</v>
      </c>
      <c r="L45" s="88">
        <v>3.38</v>
      </c>
      <c r="M45" s="116">
        <v>0</v>
      </c>
      <c r="N45" s="115">
        <v>0</v>
      </c>
      <c r="O45" s="88">
        <v>-30</v>
      </c>
      <c r="P45" s="88">
        <v>-145</v>
      </c>
      <c r="Q45" s="88">
        <v>0</v>
      </c>
      <c r="R45" s="88">
        <v>0</v>
      </c>
      <c r="S45" s="116">
        <v>0</v>
      </c>
      <c r="U45" s="115">
        <v>-175</v>
      </c>
      <c r="V45" s="116">
        <v>202.42</v>
      </c>
      <c r="W45">
        <v>189.38</v>
      </c>
      <c r="X45">
        <v>-30</v>
      </c>
      <c r="Y45">
        <v>3.38</v>
      </c>
      <c r="Z45">
        <v>9.66</v>
      </c>
      <c r="AA45">
        <v>0</v>
      </c>
      <c r="AB45">
        <v>-145</v>
      </c>
    </row>
    <row r="46" spans="7:28">
      <c r="G46" t="s">
        <v>88</v>
      </c>
      <c r="H46" s="115">
        <v>53.14</v>
      </c>
      <c r="I46" s="88">
        <v>0</v>
      </c>
      <c r="J46" s="88">
        <v>0</v>
      </c>
      <c r="K46" s="88">
        <v>62.81</v>
      </c>
      <c r="L46" s="88">
        <v>3.38</v>
      </c>
      <c r="M46" s="116">
        <v>0</v>
      </c>
      <c r="N46" s="115">
        <v>0</v>
      </c>
      <c r="O46" s="88">
        <v>-50</v>
      </c>
      <c r="P46" s="88">
        <v>-135</v>
      </c>
      <c r="Q46" s="88">
        <v>0</v>
      </c>
      <c r="R46" s="88">
        <v>0</v>
      </c>
      <c r="S46" s="116">
        <v>0</v>
      </c>
      <c r="U46" s="115">
        <v>-185</v>
      </c>
      <c r="V46" s="116">
        <v>119.33</v>
      </c>
      <c r="W46">
        <v>53.14</v>
      </c>
      <c r="X46">
        <v>-50</v>
      </c>
      <c r="Y46">
        <v>3.38</v>
      </c>
      <c r="Z46">
        <v>62.81</v>
      </c>
      <c r="AA46">
        <v>0</v>
      </c>
      <c r="AB46">
        <v>-135</v>
      </c>
    </row>
    <row r="47" spans="7:28">
      <c r="G47" t="s">
        <v>89</v>
      </c>
      <c r="H47" s="115">
        <v>63.78</v>
      </c>
      <c r="I47" s="88">
        <v>0</v>
      </c>
      <c r="J47" s="88">
        <v>0</v>
      </c>
      <c r="K47" s="88">
        <v>9.66</v>
      </c>
      <c r="L47" s="88">
        <v>4.25</v>
      </c>
      <c r="M47" s="116">
        <v>1.35</v>
      </c>
      <c r="N47" s="115">
        <v>0</v>
      </c>
      <c r="O47" s="88">
        <v>0</v>
      </c>
      <c r="P47" s="88">
        <v>-190</v>
      </c>
      <c r="Q47" s="88">
        <v>0</v>
      </c>
      <c r="R47" s="88">
        <v>0</v>
      </c>
      <c r="S47" s="116">
        <v>0</v>
      </c>
      <c r="U47" s="115">
        <v>-190</v>
      </c>
      <c r="V47" s="116">
        <v>79.040000000000006</v>
      </c>
      <c r="W47">
        <v>63.78</v>
      </c>
      <c r="X47">
        <v>0</v>
      </c>
      <c r="Y47">
        <v>4.25</v>
      </c>
      <c r="Z47">
        <v>9.66</v>
      </c>
      <c r="AA47">
        <v>1.35</v>
      </c>
      <c r="AB47">
        <v>-190</v>
      </c>
    </row>
    <row r="48" spans="7:28">
      <c r="G48" t="s">
        <v>90</v>
      </c>
      <c r="H48" s="115">
        <v>85.99</v>
      </c>
      <c r="I48" s="88">
        <v>9.66</v>
      </c>
      <c r="J48" s="88">
        <v>0</v>
      </c>
      <c r="K48" s="88">
        <v>24.16</v>
      </c>
      <c r="L48" s="88">
        <v>4.25</v>
      </c>
      <c r="M48" s="116">
        <v>1.35</v>
      </c>
      <c r="N48" s="115">
        <v>0</v>
      </c>
      <c r="O48" s="88">
        <v>0</v>
      </c>
      <c r="P48" s="88">
        <v>-150</v>
      </c>
      <c r="Q48" s="88">
        <v>0</v>
      </c>
      <c r="R48" s="88">
        <v>0</v>
      </c>
      <c r="S48" s="116">
        <v>0</v>
      </c>
      <c r="U48" s="115">
        <v>-150</v>
      </c>
      <c r="V48" s="116">
        <v>125.41</v>
      </c>
      <c r="W48">
        <v>85.99</v>
      </c>
      <c r="X48">
        <v>9.66</v>
      </c>
      <c r="Y48">
        <v>4.25</v>
      </c>
      <c r="Z48">
        <v>24.16</v>
      </c>
      <c r="AA48">
        <v>1.35</v>
      </c>
      <c r="AB48">
        <v>-150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28.98</v>
      </c>
      <c r="L49" s="88">
        <v>0.97</v>
      </c>
      <c r="M49" s="116">
        <v>1.35</v>
      </c>
      <c r="N49" s="115">
        <v>-77</v>
      </c>
      <c r="O49" s="88">
        <v>0</v>
      </c>
      <c r="P49" s="88">
        <v>-180</v>
      </c>
      <c r="Q49" s="88">
        <v>0</v>
      </c>
      <c r="R49" s="88">
        <v>0</v>
      </c>
      <c r="S49" s="116">
        <v>0</v>
      </c>
      <c r="U49" s="115">
        <v>-257</v>
      </c>
      <c r="V49" s="116">
        <v>31.3</v>
      </c>
      <c r="W49">
        <v>-77</v>
      </c>
      <c r="X49">
        <v>0</v>
      </c>
      <c r="Y49">
        <v>0.97</v>
      </c>
      <c r="Z49">
        <v>28.98</v>
      </c>
      <c r="AA49">
        <v>1.35</v>
      </c>
      <c r="AB49">
        <v>-180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67.63</v>
      </c>
      <c r="L50" s="88">
        <v>0</v>
      </c>
      <c r="M50" s="116">
        <v>0</v>
      </c>
      <c r="N50" s="115">
        <v>-17</v>
      </c>
      <c r="O50" s="88">
        <v>-25</v>
      </c>
      <c r="P50" s="88">
        <v>-135</v>
      </c>
      <c r="Q50" s="88">
        <v>0</v>
      </c>
      <c r="R50" s="88">
        <v>0</v>
      </c>
      <c r="S50" s="116">
        <v>0</v>
      </c>
      <c r="U50" s="115">
        <v>-177</v>
      </c>
      <c r="V50" s="116">
        <v>67.63</v>
      </c>
      <c r="W50">
        <v>-17</v>
      </c>
      <c r="X50">
        <v>-25</v>
      </c>
      <c r="Y50">
        <v>0</v>
      </c>
      <c r="Z50">
        <v>67.63</v>
      </c>
      <c r="AA50">
        <v>0</v>
      </c>
      <c r="AB50">
        <v>-135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19.32</v>
      </c>
      <c r="L51" s="88">
        <v>0.97</v>
      </c>
      <c r="M51" s="116">
        <v>1.35</v>
      </c>
      <c r="N51" s="115">
        <v>-28</v>
      </c>
      <c r="O51" s="88">
        <v>-25</v>
      </c>
      <c r="P51" s="88">
        <v>-195</v>
      </c>
      <c r="Q51" s="88">
        <v>0</v>
      </c>
      <c r="R51" s="88">
        <v>0</v>
      </c>
      <c r="S51" s="116">
        <v>0</v>
      </c>
      <c r="U51" s="115">
        <v>-248</v>
      </c>
      <c r="V51" s="116">
        <v>21.64</v>
      </c>
      <c r="W51">
        <v>-28</v>
      </c>
      <c r="X51">
        <v>-25</v>
      </c>
      <c r="Y51">
        <v>0.97</v>
      </c>
      <c r="Z51">
        <v>19.32</v>
      </c>
      <c r="AA51">
        <v>1.35</v>
      </c>
      <c r="AB51">
        <v>-195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28.98</v>
      </c>
      <c r="L52" s="88">
        <v>0.97</v>
      </c>
      <c r="M52" s="116">
        <v>1.35</v>
      </c>
      <c r="N52" s="115">
        <v>-18</v>
      </c>
      <c r="O52" s="88">
        <v>-47</v>
      </c>
      <c r="P52" s="88">
        <v>-180</v>
      </c>
      <c r="Q52" s="88">
        <v>0</v>
      </c>
      <c r="R52" s="88">
        <v>0</v>
      </c>
      <c r="S52" s="116">
        <v>0</v>
      </c>
      <c r="U52" s="115">
        <v>-245</v>
      </c>
      <c r="V52" s="116">
        <v>31.3</v>
      </c>
      <c r="W52">
        <v>-18</v>
      </c>
      <c r="X52">
        <v>-47</v>
      </c>
      <c r="Y52">
        <v>0.97</v>
      </c>
      <c r="Z52">
        <v>28.98</v>
      </c>
      <c r="AA52">
        <v>1.35</v>
      </c>
      <c r="AB52">
        <v>-180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48.31</v>
      </c>
      <c r="L53" s="88">
        <v>0.97</v>
      </c>
      <c r="M53" s="116">
        <v>0</v>
      </c>
      <c r="N53" s="115">
        <v>-74</v>
      </c>
      <c r="O53" s="88">
        <v>0</v>
      </c>
      <c r="P53" s="88">
        <v>-150</v>
      </c>
      <c r="Q53" s="88">
        <v>0</v>
      </c>
      <c r="R53" s="88">
        <v>0</v>
      </c>
      <c r="S53" s="116">
        <v>0</v>
      </c>
      <c r="U53" s="115">
        <v>-224</v>
      </c>
      <c r="V53" s="116">
        <v>49.28</v>
      </c>
      <c r="W53">
        <v>-74</v>
      </c>
      <c r="X53">
        <v>0</v>
      </c>
      <c r="Y53">
        <v>0.97</v>
      </c>
      <c r="Z53">
        <v>48.31</v>
      </c>
      <c r="AA53">
        <v>0</v>
      </c>
      <c r="AB53">
        <v>-150</v>
      </c>
    </row>
    <row r="54" spans="7:28">
      <c r="G54" t="s">
        <v>96</v>
      </c>
      <c r="H54" s="115">
        <v>0</v>
      </c>
      <c r="I54" s="88">
        <v>9.66</v>
      </c>
      <c r="J54" s="88">
        <v>0</v>
      </c>
      <c r="K54" s="88">
        <v>57.97</v>
      </c>
      <c r="L54" s="88">
        <v>0.97</v>
      </c>
      <c r="M54" s="116">
        <v>0</v>
      </c>
      <c r="N54" s="115">
        <v>-100</v>
      </c>
      <c r="O54" s="88">
        <v>0</v>
      </c>
      <c r="P54" s="88">
        <v>-70</v>
      </c>
      <c r="Q54" s="88">
        <v>0</v>
      </c>
      <c r="R54" s="88">
        <v>0</v>
      </c>
      <c r="S54" s="116">
        <v>0</v>
      </c>
      <c r="U54" s="115">
        <v>-170</v>
      </c>
      <c r="V54" s="116">
        <v>68.599999999999994</v>
      </c>
      <c r="W54">
        <v>-100</v>
      </c>
      <c r="X54">
        <v>9.66</v>
      </c>
      <c r="Y54">
        <v>0.97</v>
      </c>
      <c r="Z54">
        <v>57.97</v>
      </c>
      <c r="AA54">
        <v>0</v>
      </c>
      <c r="AB54">
        <v>-70</v>
      </c>
    </row>
    <row r="55" spans="7:28">
      <c r="G55" t="s">
        <v>97</v>
      </c>
      <c r="H55" s="115">
        <v>0</v>
      </c>
      <c r="I55" s="88">
        <v>43.48</v>
      </c>
      <c r="J55" s="88">
        <v>0</v>
      </c>
      <c r="K55" s="88">
        <v>33.82</v>
      </c>
      <c r="L55" s="88">
        <v>0</v>
      </c>
      <c r="M55" s="116">
        <v>0</v>
      </c>
      <c r="N55" s="115">
        <v>-31</v>
      </c>
      <c r="O55" s="88">
        <v>0</v>
      </c>
      <c r="P55" s="88">
        <v>-240</v>
      </c>
      <c r="Q55" s="88">
        <v>0</v>
      </c>
      <c r="R55" s="88">
        <v>0</v>
      </c>
      <c r="S55" s="116">
        <v>0</v>
      </c>
      <c r="U55" s="115">
        <v>-271</v>
      </c>
      <c r="V55" s="116">
        <v>77.3</v>
      </c>
      <c r="W55">
        <v>-31</v>
      </c>
      <c r="X55">
        <v>43.48</v>
      </c>
      <c r="Y55">
        <v>0</v>
      </c>
      <c r="Z55">
        <v>33.82</v>
      </c>
      <c r="AA55">
        <v>0</v>
      </c>
      <c r="AB55">
        <v>-240</v>
      </c>
    </row>
    <row r="56" spans="7:28">
      <c r="G56" t="s">
        <v>98</v>
      </c>
      <c r="H56" s="115">
        <v>0</v>
      </c>
      <c r="I56" s="88">
        <v>19.32</v>
      </c>
      <c r="J56" s="88">
        <v>0</v>
      </c>
      <c r="K56" s="88">
        <v>38.65</v>
      </c>
      <c r="L56" s="88">
        <v>0</v>
      </c>
      <c r="M56" s="116">
        <v>0</v>
      </c>
      <c r="N56" s="115">
        <v>-37</v>
      </c>
      <c r="O56" s="88">
        <v>0</v>
      </c>
      <c r="P56" s="88">
        <v>-235</v>
      </c>
      <c r="Q56" s="88">
        <v>0</v>
      </c>
      <c r="R56" s="88">
        <v>0</v>
      </c>
      <c r="S56" s="116">
        <v>0</v>
      </c>
      <c r="U56" s="115">
        <v>-272</v>
      </c>
      <c r="V56" s="116">
        <v>57.97</v>
      </c>
      <c r="W56">
        <v>-37</v>
      </c>
      <c r="X56">
        <v>19.32</v>
      </c>
      <c r="Y56">
        <v>0</v>
      </c>
      <c r="Z56">
        <v>38.65</v>
      </c>
      <c r="AA56">
        <v>0</v>
      </c>
      <c r="AB56">
        <v>-235</v>
      </c>
    </row>
    <row r="57" spans="7:28">
      <c r="G57" t="s">
        <v>99</v>
      </c>
      <c r="H57" s="115">
        <v>11.59</v>
      </c>
      <c r="I57" s="88">
        <v>48.31</v>
      </c>
      <c r="J57" s="88">
        <v>0</v>
      </c>
      <c r="K57" s="88">
        <v>38.65</v>
      </c>
      <c r="L57" s="88">
        <v>0.97</v>
      </c>
      <c r="M57" s="116">
        <v>0</v>
      </c>
      <c r="N57" s="115">
        <v>0</v>
      </c>
      <c r="O57" s="88">
        <v>0</v>
      </c>
      <c r="P57" s="88">
        <v>-152.47</v>
      </c>
      <c r="Q57" s="88">
        <v>0</v>
      </c>
      <c r="R57" s="88">
        <v>0</v>
      </c>
      <c r="S57" s="116">
        <v>0</v>
      </c>
      <c r="U57" s="115">
        <v>-152.47</v>
      </c>
      <c r="V57" s="116">
        <v>99.52</v>
      </c>
      <c r="W57">
        <v>11.59</v>
      </c>
      <c r="X57">
        <v>48.31</v>
      </c>
      <c r="Y57">
        <v>0.97</v>
      </c>
      <c r="Z57">
        <v>38.65</v>
      </c>
      <c r="AA57">
        <v>0</v>
      </c>
      <c r="AB57">
        <v>-152.47</v>
      </c>
    </row>
    <row r="58" spans="7:28">
      <c r="G58" t="s">
        <v>100</v>
      </c>
      <c r="H58" s="115">
        <v>0</v>
      </c>
      <c r="I58" s="88">
        <v>28.99</v>
      </c>
      <c r="J58" s="88">
        <v>0</v>
      </c>
      <c r="K58" s="88">
        <v>38.64</v>
      </c>
      <c r="L58" s="88">
        <v>0.97</v>
      </c>
      <c r="M58" s="116">
        <v>0</v>
      </c>
      <c r="N58" s="115">
        <v>0</v>
      </c>
      <c r="O58" s="88">
        <v>0</v>
      </c>
      <c r="P58" s="88">
        <v>-160</v>
      </c>
      <c r="Q58" s="88">
        <v>0</v>
      </c>
      <c r="R58" s="88">
        <v>0</v>
      </c>
      <c r="S58" s="116">
        <v>0</v>
      </c>
      <c r="U58" s="115">
        <v>-160</v>
      </c>
      <c r="V58" s="116">
        <v>68.599999999999994</v>
      </c>
      <c r="W58">
        <v>0</v>
      </c>
      <c r="X58">
        <v>28.99</v>
      </c>
      <c r="Y58">
        <v>0.97</v>
      </c>
      <c r="Z58">
        <v>38.64</v>
      </c>
      <c r="AA58">
        <v>0</v>
      </c>
      <c r="AB58">
        <v>-160</v>
      </c>
    </row>
    <row r="59" spans="7:28">
      <c r="G59" t="s">
        <v>101</v>
      </c>
      <c r="H59" s="115">
        <v>129.47</v>
      </c>
      <c r="I59" s="88">
        <v>67.63</v>
      </c>
      <c r="J59" s="88">
        <v>0</v>
      </c>
      <c r="K59" s="88">
        <v>33.82</v>
      </c>
      <c r="L59" s="88">
        <v>0.97</v>
      </c>
      <c r="M59" s="116">
        <v>0</v>
      </c>
      <c r="N59" s="115">
        <v>0</v>
      </c>
      <c r="O59" s="88">
        <v>0</v>
      </c>
      <c r="P59" s="88">
        <v>-250</v>
      </c>
      <c r="Q59" s="88">
        <v>0</v>
      </c>
      <c r="R59" s="88">
        <v>0</v>
      </c>
      <c r="S59" s="116">
        <v>0</v>
      </c>
      <c r="U59" s="115">
        <v>-250</v>
      </c>
      <c r="V59" s="116">
        <v>231.89</v>
      </c>
      <c r="W59">
        <v>129.47</v>
      </c>
      <c r="X59">
        <v>67.63</v>
      </c>
      <c r="Y59">
        <v>0.97</v>
      </c>
      <c r="Z59">
        <v>33.82</v>
      </c>
      <c r="AA59">
        <v>0</v>
      </c>
      <c r="AB59">
        <v>-250</v>
      </c>
    </row>
    <row r="60" spans="7:28">
      <c r="G60" t="s">
        <v>102</v>
      </c>
      <c r="H60" s="115">
        <v>84.06</v>
      </c>
      <c r="I60" s="88">
        <v>57.97</v>
      </c>
      <c r="J60" s="88">
        <v>0</v>
      </c>
      <c r="K60" s="88">
        <v>48.31</v>
      </c>
      <c r="L60" s="88">
        <v>0.97</v>
      </c>
      <c r="M60" s="116">
        <v>0</v>
      </c>
      <c r="N60" s="115">
        <v>0</v>
      </c>
      <c r="O60" s="88">
        <v>0</v>
      </c>
      <c r="P60" s="88">
        <v>-230</v>
      </c>
      <c r="Q60" s="88">
        <v>0</v>
      </c>
      <c r="R60" s="88">
        <v>0</v>
      </c>
      <c r="S60" s="116">
        <v>0</v>
      </c>
      <c r="U60" s="115">
        <v>-230</v>
      </c>
      <c r="V60" s="116">
        <v>191.31</v>
      </c>
      <c r="W60">
        <v>84.06</v>
      </c>
      <c r="X60">
        <v>57.97</v>
      </c>
      <c r="Y60">
        <v>0.97</v>
      </c>
      <c r="Z60">
        <v>48.31</v>
      </c>
      <c r="AA60">
        <v>0</v>
      </c>
      <c r="AB60">
        <v>-230</v>
      </c>
    </row>
    <row r="61" spans="7:28">
      <c r="G61" t="s">
        <v>103</v>
      </c>
      <c r="H61" s="115">
        <v>84.06</v>
      </c>
      <c r="I61" s="88">
        <v>0</v>
      </c>
      <c r="J61" s="88">
        <v>0</v>
      </c>
      <c r="K61" s="88">
        <v>48.31</v>
      </c>
      <c r="L61" s="88">
        <v>1.93</v>
      </c>
      <c r="M61" s="116">
        <v>0</v>
      </c>
      <c r="N61" s="115">
        <v>0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-10</v>
      </c>
      <c r="V61" s="116">
        <v>134.30000000000001</v>
      </c>
      <c r="W61">
        <v>84.06</v>
      </c>
      <c r="X61">
        <v>-10</v>
      </c>
      <c r="Y61">
        <v>1.93</v>
      </c>
      <c r="Z61">
        <v>48.31</v>
      </c>
      <c r="AA61">
        <v>0</v>
      </c>
      <c r="AB61">
        <v>0</v>
      </c>
    </row>
    <row r="62" spans="7:28">
      <c r="G62" t="s">
        <v>104</v>
      </c>
      <c r="H62" s="115">
        <v>56.04</v>
      </c>
      <c r="I62" s="88">
        <v>0</v>
      </c>
      <c r="J62" s="88">
        <v>0</v>
      </c>
      <c r="K62" s="88">
        <v>48.31</v>
      </c>
      <c r="L62" s="88">
        <v>0.97</v>
      </c>
      <c r="M62" s="116">
        <v>0</v>
      </c>
      <c r="N62" s="115">
        <v>0</v>
      </c>
      <c r="O62" s="88">
        <v>-10</v>
      </c>
      <c r="P62" s="88">
        <v>-220</v>
      </c>
      <c r="Q62" s="88">
        <v>0</v>
      </c>
      <c r="R62" s="88">
        <v>0</v>
      </c>
      <c r="S62" s="116">
        <v>0</v>
      </c>
      <c r="U62" s="115">
        <v>-230</v>
      </c>
      <c r="V62" s="116">
        <v>105.32</v>
      </c>
      <c r="W62">
        <v>56.04</v>
      </c>
      <c r="X62">
        <v>-10</v>
      </c>
      <c r="Y62">
        <v>0.97</v>
      </c>
      <c r="Z62">
        <v>48.31</v>
      </c>
      <c r="AA62">
        <v>0</v>
      </c>
      <c r="AB62">
        <v>-220</v>
      </c>
    </row>
    <row r="63" spans="7:28">
      <c r="G63" t="s">
        <v>105</v>
      </c>
      <c r="H63" s="115">
        <v>23.19</v>
      </c>
      <c r="I63" s="88">
        <v>38.64</v>
      </c>
      <c r="J63" s="88">
        <v>0</v>
      </c>
      <c r="K63" s="88">
        <v>28.99</v>
      </c>
      <c r="L63" s="88">
        <v>2.9</v>
      </c>
      <c r="M63" s="116">
        <v>0</v>
      </c>
      <c r="N63" s="115">
        <v>0</v>
      </c>
      <c r="O63" s="88">
        <v>0</v>
      </c>
      <c r="P63" s="88">
        <v>-140</v>
      </c>
      <c r="Q63" s="88">
        <v>0</v>
      </c>
      <c r="R63" s="88">
        <v>0</v>
      </c>
      <c r="S63" s="116">
        <v>0</v>
      </c>
      <c r="U63" s="115">
        <v>-140</v>
      </c>
      <c r="V63" s="116">
        <v>93.72</v>
      </c>
      <c r="W63">
        <v>23.19</v>
      </c>
      <c r="X63">
        <v>38.64</v>
      </c>
      <c r="Y63">
        <v>2.9</v>
      </c>
      <c r="Z63">
        <v>28.99</v>
      </c>
      <c r="AA63">
        <v>0</v>
      </c>
      <c r="AB63">
        <v>-140</v>
      </c>
    </row>
    <row r="64" spans="7:28">
      <c r="G64" t="s">
        <v>106</v>
      </c>
      <c r="H64" s="115">
        <v>5.8</v>
      </c>
      <c r="I64" s="88">
        <v>38.65</v>
      </c>
      <c r="J64" s="88">
        <v>0</v>
      </c>
      <c r="K64" s="88">
        <v>48.3</v>
      </c>
      <c r="L64" s="88">
        <v>2.9</v>
      </c>
      <c r="M64" s="116">
        <v>0</v>
      </c>
      <c r="N64" s="115">
        <v>0</v>
      </c>
      <c r="O64" s="88">
        <v>0</v>
      </c>
      <c r="P64" s="88">
        <v>-110</v>
      </c>
      <c r="Q64" s="88">
        <v>0</v>
      </c>
      <c r="R64" s="88">
        <v>0</v>
      </c>
      <c r="S64" s="116">
        <v>0</v>
      </c>
      <c r="U64" s="115">
        <v>-110</v>
      </c>
      <c r="V64" s="116">
        <v>95.65</v>
      </c>
      <c r="W64">
        <v>5.8</v>
      </c>
      <c r="X64">
        <v>38.65</v>
      </c>
      <c r="Y64">
        <v>2.9</v>
      </c>
      <c r="Z64">
        <v>48.3</v>
      </c>
      <c r="AA64">
        <v>0</v>
      </c>
      <c r="AB64">
        <v>-110</v>
      </c>
    </row>
    <row r="65" spans="7:28">
      <c r="G65" t="s">
        <v>107</v>
      </c>
      <c r="H65" s="115">
        <v>32.85</v>
      </c>
      <c r="I65" s="88">
        <v>24.16</v>
      </c>
      <c r="J65" s="88">
        <v>0</v>
      </c>
      <c r="K65" s="88">
        <v>48.3</v>
      </c>
      <c r="L65" s="88">
        <v>2.9</v>
      </c>
      <c r="M65" s="116">
        <v>0</v>
      </c>
      <c r="N65" s="115">
        <v>0</v>
      </c>
      <c r="O65" s="88">
        <v>0</v>
      </c>
      <c r="P65" s="88">
        <v>-170</v>
      </c>
      <c r="Q65" s="88">
        <v>0</v>
      </c>
      <c r="R65" s="88">
        <v>0</v>
      </c>
      <c r="S65" s="116">
        <v>0</v>
      </c>
      <c r="U65" s="115">
        <v>-170</v>
      </c>
      <c r="V65" s="116">
        <v>108.21</v>
      </c>
      <c r="W65">
        <v>32.85</v>
      </c>
      <c r="X65">
        <v>24.16</v>
      </c>
      <c r="Y65">
        <v>2.9</v>
      </c>
      <c r="Z65">
        <v>48.3</v>
      </c>
      <c r="AA65">
        <v>0</v>
      </c>
      <c r="AB65">
        <v>-170</v>
      </c>
    </row>
    <row r="66" spans="7:28">
      <c r="G66" t="s">
        <v>108</v>
      </c>
      <c r="H66" s="115">
        <v>59.9</v>
      </c>
      <c r="I66" s="88">
        <v>28.99</v>
      </c>
      <c r="J66" s="88">
        <v>0</v>
      </c>
      <c r="K66" s="88">
        <v>48.31</v>
      </c>
      <c r="L66" s="88">
        <v>2.9</v>
      </c>
      <c r="M66" s="116">
        <v>0</v>
      </c>
      <c r="N66" s="115">
        <v>0</v>
      </c>
      <c r="O66" s="88">
        <v>0</v>
      </c>
      <c r="P66" s="88">
        <v>-180</v>
      </c>
      <c r="Q66" s="88">
        <v>0</v>
      </c>
      <c r="R66" s="88">
        <v>0</v>
      </c>
      <c r="S66" s="116">
        <v>0</v>
      </c>
      <c r="U66" s="115">
        <v>-180</v>
      </c>
      <c r="V66" s="116">
        <v>140.1</v>
      </c>
      <c r="W66">
        <v>59.9</v>
      </c>
      <c r="X66">
        <v>28.99</v>
      </c>
      <c r="Y66">
        <v>2.9</v>
      </c>
      <c r="Z66">
        <v>48.31</v>
      </c>
      <c r="AA66">
        <v>0</v>
      </c>
      <c r="AB66">
        <v>-180</v>
      </c>
    </row>
    <row r="67" spans="7:28">
      <c r="G67" t="s">
        <v>109</v>
      </c>
      <c r="H67" s="115">
        <v>17.39</v>
      </c>
      <c r="I67" s="88">
        <v>72.47</v>
      </c>
      <c r="J67" s="88">
        <v>0</v>
      </c>
      <c r="K67" s="88">
        <v>14.49</v>
      </c>
      <c r="L67" s="88">
        <v>0.97</v>
      </c>
      <c r="M67" s="116">
        <v>0</v>
      </c>
      <c r="N67" s="115">
        <v>0</v>
      </c>
      <c r="O67" s="88">
        <v>0</v>
      </c>
      <c r="P67" s="88">
        <v>-140</v>
      </c>
      <c r="Q67" s="88">
        <v>0</v>
      </c>
      <c r="R67" s="88">
        <v>0</v>
      </c>
      <c r="S67" s="116">
        <v>0</v>
      </c>
      <c r="U67" s="115">
        <v>-140</v>
      </c>
      <c r="V67" s="116">
        <v>105.32</v>
      </c>
      <c r="W67">
        <v>17.39</v>
      </c>
      <c r="X67">
        <v>72.47</v>
      </c>
      <c r="Y67">
        <v>0.97</v>
      </c>
      <c r="Z67">
        <v>14.49</v>
      </c>
      <c r="AA67">
        <v>0</v>
      </c>
      <c r="AB67">
        <v>-140</v>
      </c>
    </row>
    <row r="68" spans="7:28">
      <c r="G68" t="s">
        <v>110</v>
      </c>
      <c r="H68" s="115">
        <v>50.25</v>
      </c>
      <c r="I68" s="88">
        <v>48.31</v>
      </c>
      <c r="J68" s="88">
        <v>0</v>
      </c>
      <c r="K68" s="88">
        <v>19.32</v>
      </c>
      <c r="L68" s="88">
        <v>1.93</v>
      </c>
      <c r="M68" s="116">
        <v>0</v>
      </c>
      <c r="N68" s="115">
        <v>0</v>
      </c>
      <c r="O68" s="88">
        <v>0</v>
      </c>
      <c r="P68" s="88">
        <v>-160</v>
      </c>
      <c r="Q68" s="88">
        <v>0</v>
      </c>
      <c r="R68" s="88">
        <v>0</v>
      </c>
      <c r="S68" s="116">
        <v>0</v>
      </c>
      <c r="U68" s="115">
        <v>-160</v>
      </c>
      <c r="V68" s="116">
        <v>119.81</v>
      </c>
      <c r="W68">
        <v>50.25</v>
      </c>
      <c r="X68">
        <v>48.31</v>
      </c>
      <c r="Y68">
        <v>1.93</v>
      </c>
      <c r="Z68">
        <v>19.32</v>
      </c>
      <c r="AA68">
        <v>0</v>
      </c>
      <c r="AB68">
        <v>-160</v>
      </c>
    </row>
    <row r="69" spans="7:28">
      <c r="G69" t="s">
        <v>111</v>
      </c>
      <c r="H69" s="115">
        <v>29.96</v>
      </c>
      <c r="I69" s="88">
        <v>19.32</v>
      </c>
      <c r="J69" s="88">
        <v>0</v>
      </c>
      <c r="K69" s="88">
        <v>9.66</v>
      </c>
      <c r="L69" s="88">
        <v>2.9</v>
      </c>
      <c r="M69" s="116">
        <v>0</v>
      </c>
      <c r="N69" s="115">
        <v>0</v>
      </c>
      <c r="O69" s="88">
        <v>0</v>
      </c>
      <c r="P69" s="88">
        <v>-215</v>
      </c>
      <c r="Q69" s="88">
        <v>0</v>
      </c>
      <c r="R69" s="88">
        <v>0</v>
      </c>
      <c r="S69" s="116">
        <v>0</v>
      </c>
      <c r="U69" s="115">
        <v>-215</v>
      </c>
      <c r="V69" s="116">
        <v>61.84</v>
      </c>
      <c r="W69">
        <v>29.96</v>
      </c>
      <c r="X69">
        <v>19.32</v>
      </c>
      <c r="Y69">
        <v>2.9</v>
      </c>
      <c r="Z69">
        <v>9.66</v>
      </c>
      <c r="AA69">
        <v>0</v>
      </c>
      <c r="AB69">
        <v>-215</v>
      </c>
    </row>
    <row r="70" spans="7:28">
      <c r="G70" t="s">
        <v>112</v>
      </c>
      <c r="H70" s="115">
        <v>35.75</v>
      </c>
      <c r="I70" s="88">
        <v>24.16</v>
      </c>
      <c r="J70" s="88">
        <v>0</v>
      </c>
      <c r="K70" s="88">
        <v>9.66</v>
      </c>
      <c r="L70" s="88">
        <v>2.9</v>
      </c>
      <c r="M70" s="116">
        <v>0</v>
      </c>
      <c r="N70" s="115">
        <v>0</v>
      </c>
      <c r="O70" s="88">
        <v>0</v>
      </c>
      <c r="P70" s="88">
        <v>-150</v>
      </c>
      <c r="Q70" s="88">
        <v>0</v>
      </c>
      <c r="R70" s="88">
        <v>0</v>
      </c>
      <c r="S70" s="116">
        <v>0</v>
      </c>
      <c r="U70" s="115">
        <v>-150</v>
      </c>
      <c r="V70" s="116">
        <v>72.459999999999994</v>
      </c>
      <c r="W70">
        <v>35.75</v>
      </c>
      <c r="X70">
        <v>24.16</v>
      </c>
      <c r="Y70">
        <v>2.9</v>
      </c>
      <c r="Z70">
        <v>9.66</v>
      </c>
      <c r="AA70">
        <v>0</v>
      </c>
      <c r="AB70">
        <v>-150</v>
      </c>
    </row>
    <row r="71" spans="7:28">
      <c r="G71" t="s">
        <v>113</v>
      </c>
      <c r="H71" s="115">
        <v>0</v>
      </c>
      <c r="I71" s="88">
        <v>19.32</v>
      </c>
      <c r="J71" s="88">
        <v>0</v>
      </c>
      <c r="K71" s="88">
        <v>9.66</v>
      </c>
      <c r="L71" s="88">
        <v>2.9</v>
      </c>
      <c r="M71" s="116">
        <v>0</v>
      </c>
      <c r="N71" s="115">
        <v>0</v>
      </c>
      <c r="O71" s="88">
        <v>0</v>
      </c>
      <c r="P71" s="88">
        <v>-145</v>
      </c>
      <c r="Q71" s="88">
        <v>0</v>
      </c>
      <c r="R71" s="88">
        <v>0</v>
      </c>
      <c r="S71" s="116">
        <v>0</v>
      </c>
      <c r="U71" s="115">
        <v>-145</v>
      </c>
      <c r="V71" s="116">
        <v>31.88</v>
      </c>
      <c r="W71">
        <v>0</v>
      </c>
      <c r="X71">
        <v>19.32</v>
      </c>
      <c r="Y71">
        <v>2.9</v>
      </c>
      <c r="Z71">
        <v>9.66</v>
      </c>
      <c r="AA71">
        <v>0</v>
      </c>
      <c r="AB71">
        <v>-145</v>
      </c>
    </row>
    <row r="72" spans="7:28">
      <c r="G72" t="s">
        <v>114</v>
      </c>
      <c r="H72" s="115">
        <v>57.01</v>
      </c>
      <c r="I72" s="88">
        <v>19.32</v>
      </c>
      <c r="J72" s="88">
        <v>0</v>
      </c>
      <c r="K72" s="88">
        <v>28.99</v>
      </c>
      <c r="L72" s="88">
        <v>4.83</v>
      </c>
      <c r="M72" s="116">
        <v>0</v>
      </c>
      <c r="N72" s="115">
        <v>0</v>
      </c>
      <c r="O72" s="88">
        <v>0</v>
      </c>
      <c r="P72" s="88">
        <v>-100</v>
      </c>
      <c r="Q72" s="88">
        <v>0</v>
      </c>
      <c r="R72" s="88">
        <v>0</v>
      </c>
      <c r="S72" s="116">
        <v>0</v>
      </c>
      <c r="U72" s="115">
        <v>-100</v>
      </c>
      <c r="V72" s="116">
        <v>110.15</v>
      </c>
      <c r="W72">
        <v>57.01</v>
      </c>
      <c r="X72">
        <v>19.32</v>
      </c>
      <c r="Y72">
        <v>4.83</v>
      </c>
      <c r="Z72">
        <v>28.99</v>
      </c>
      <c r="AA72">
        <v>0</v>
      </c>
      <c r="AB72">
        <v>-100</v>
      </c>
    </row>
    <row r="73" spans="7:28">
      <c r="G73" t="s">
        <v>115</v>
      </c>
      <c r="H73" s="115">
        <v>64.73</v>
      </c>
      <c r="I73" s="88">
        <v>24.16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-90</v>
      </c>
      <c r="Q73" s="88">
        <v>0</v>
      </c>
      <c r="R73" s="88">
        <v>0</v>
      </c>
      <c r="S73" s="116">
        <v>0</v>
      </c>
      <c r="U73" s="115">
        <v>-90</v>
      </c>
      <c r="V73" s="116">
        <v>88.89</v>
      </c>
      <c r="W73">
        <v>64.73</v>
      </c>
      <c r="X73">
        <v>24.16</v>
      </c>
      <c r="Y73">
        <v>0</v>
      </c>
      <c r="Z73">
        <v>0</v>
      </c>
      <c r="AA73">
        <v>0</v>
      </c>
      <c r="AB73">
        <v>-90</v>
      </c>
    </row>
    <row r="74" spans="7:28">
      <c r="G74" t="s">
        <v>116</v>
      </c>
      <c r="H74" s="115">
        <v>0</v>
      </c>
      <c r="I74" s="88">
        <v>19.32</v>
      </c>
      <c r="J74" s="88">
        <v>0</v>
      </c>
      <c r="K74" s="88">
        <v>28.99</v>
      </c>
      <c r="L74" s="88">
        <v>7.73</v>
      </c>
      <c r="M74" s="116">
        <v>0</v>
      </c>
      <c r="N74" s="115">
        <v>0</v>
      </c>
      <c r="O74" s="88">
        <v>0</v>
      </c>
      <c r="P74" s="88">
        <v>-80</v>
      </c>
      <c r="Q74" s="88">
        <v>0</v>
      </c>
      <c r="R74" s="88">
        <v>0</v>
      </c>
      <c r="S74" s="116">
        <v>0</v>
      </c>
      <c r="U74" s="115">
        <v>-80</v>
      </c>
      <c r="V74" s="116">
        <v>56.04</v>
      </c>
      <c r="W74">
        <v>0</v>
      </c>
      <c r="X74">
        <v>19.32</v>
      </c>
      <c r="Y74">
        <v>7.73</v>
      </c>
      <c r="Z74">
        <v>28.99</v>
      </c>
      <c r="AA74">
        <v>0</v>
      </c>
      <c r="AB74">
        <v>-80</v>
      </c>
    </row>
    <row r="75" spans="7:28">
      <c r="G75" t="s">
        <v>117</v>
      </c>
      <c r="H75" s="115">
        <v>42.52</v>
      </c>
      <c r="I75" s="88">
        <v>19.32</v>
      </c>
      <c r="J75" s="88">
        <v>0</v>
      </c>
      <c r="K75" s="88">
        <v>9.66</v>
      </c>
      <c r="L75" s="88">
        <v>10.63</v>
      </c>
      <c r="M75" s="116">
        <v>0</v>
      </c>
      <c r="N75" s="115">
        <v>0</v>
      </c>
      <c r="O75" s="88">
        <v>0</v>
      </c>
      <c r="P75" s="88">
        <v>-135</v>
      </c>
      <c r="Q75" s="88">
        <v>0</v>
      </c>
      <c r="R75" s="88">
        <v>0</v>
      </c>
      <c r="S75" s="116">
        <v>0</v>
      </c>
      <c r="U75" s="115">
        <v>-135</v>
      </c>
      <c r="V75" s="116">
        <v>82.13</v>
      </c>
      <c r="W75">
        <v>42.52</v>
      </c>
      <c r="X75">
        <v>19.32</v>
      </c>
      <c r="Y75">
        <v>10.63</v>
      </c>
      <c r="Z75">
        <v>9.66</v>
      </c>
      <c r="AA75">
        <v>0</v>
      </c>
      <c r="AB75">
        <v>-135</v>
      </c>
    </row>
    <row r="76" spans="7:28">
      <c r="G76" t="s">
        <v>118</v>
      </c>
      <c r="H76" s="115">
        <v>0</v>
      </c>
      <c r="I76" s="88">
        <v>53.14</v>
      </c>
      <c r="J76" s="88">
        <v>0</v>
      </c>
      <c r="K76" s="88">
        <v>28.99</v>
      </c>
      <c r="L76" s="88">
        <v>10.63</v>
      </c>
      <c r="M76" s="116">
        <v>0</v>
      </c>
      <c r="N76" s="115">
        <v>0</v>
      </c>
      <c r="O76" s="88">
        <v>0</v>
      </c>
      <c r="P76" s="88">
        <v>-80</v>
      </c>
      <c r="Q76" s="88">
        <v>0</v>
      </c>
      <c r="R76" s="88">
        <v>0</v>
      </c>
      <c r="S76" s="116">
        <v>0</v>
      </c>
      <c r="U76" s="115">
        <v>-80</v>
      </c>
      <c r="V76" s="116">
        <v>92.76</v>
      </c>
      <c r="W76">
        <v>0</v>
      </c>
      <c r="X76">
        <v>53.14</v>
      </c>
      <c r="Y76">
        <v>10.63</v>
      </c>
      <c r="Z76">
        <v>28.99</v>
      </c>
      <c r="AA76">
        <v>0</v>
      </c>
      <c r="AB76">
        <v>-80</v>
      </c>
    </row>
    <row r="77" spans="7:28">
      <c r="G77" t="s">
        <v>119</v>
      </c>
      <c r="H77" s="115">
        <v>0</v>
      </c>
      <c r="I77" s="88">
        <v>33.82</v>
      </c>
      <c r="J77" s="88">
        <v>0</v>
      </c>
      <c r="K77" s="88">
        <v>38.64</v>
      </c>
      <c r="L77" s="88">
        <v>8.6999999999999993</v>
      </c>
      <c r="M77" s="116">
        <v>0</v>
      </c>
      <c r="N77" s="115">
        <v>0</v>
      </c>
      <c r="O77" s="88">
        <v>0</v>
      </c>
      <c r="P77" s="88">
        <v>-80</v>
      </c>
      <c r="Q77" s="88">
        <v>0</v>
      </c>
      <c r="R77" s="88">
        <v>0</v>
      </c>
      <c r="S77" s="116">
        <v>0</v>
      </c>
      <c r="U77" s="115">
        <v>-80</v>
      </c>
      <c r="V77" s="116">
        <v>81.16</v>
      </c>
      <c r="W77">
        <v>0</v>
      </c>
      <c r="X77">
        <v>33.82</v>
      </c>
      <c r="Y77">
        <v>8.6999999999999993</v>
      </c>
      <c r="Z77">
        <v>38.64</v>
      </c>
      <c r="AA77">
        <v>0</v>
      </c>
      <c r="AB77">
        <v>-80</v>
      </c>
    </row>
    <row r="78" spans="7:28">
      <c r="G78" t="s">
        <v>120</v>
      </c>
      <c r="H78" s="115">
        <v>32.85</v>
      </c>
      <c r="I78" s="88">
        <v>57.97</v>
      </c>
      <c r="J78" s="88">
        <v>0</v>
      </c>
      <c r="K78" s="88">
        <v>19.32</v>
      </c>
      <c r="L78" s="88">
        <v>8.6999999999999993</v>
      </c>
      <c r="M78" s="116">
        <v>0</v>
      </c>
      <c r="N78" s="115">
        <v>0</v>
      </c>
      <c r="O78" s="88">
        <v>0</v>
      </c>
      <c r="P78" s="88">
        <v>-80</v>
      </c>
      <c r="Q78" s="88">
        <v>0</v>
      </c>
      <c r="R78" s="88">
        <v>0</v>
      </c>
      <c r="S78" s="116">
        <v>0</v>
      </c>
      <c r="U78" s="115">
        <v>-80</v>
      </c>
      <c r="V78" s="116">
        <v>118.84</v>
      </c>
      <c r="W78">
        <v>32.85</v>
      </c>
      <c r="X78">
        <v>57.97</v>
      </c>
      <c r="Y78">
        <v>8.6999999999999993</v>
      </c>
      <c r="Z78">
        <v>19.32</v>
      </c>
      <c r="AA78">
        <v>0</v>
      </c>
      <c r="AB78">
        <v>-80</v>
      </c>
    </row>
    <row r="79" spans="7:28">
      <c r="G79" t="s">
        <v>121</v>
      </c>
      <c r="H79" s="115">
        <v>0</v>
      </c>
      <c r="I79" s="88">
        <v>77.3</v>
      </c>
      <c r="J79" s="88">
        <v>0</v>
      </c>
      <c r="K79" s="88">
        <v>0</v>
      </c>
      <c r="L79" s="88">
        <v>15.94</v>
      </c>
      <c r="M79" s="116">
        <v>0</v>
      </c>
      <c r="N79" s="115">
        <v>-21</v>
      </c>
      <c r="O79" s="88">
        <v>0</v>
      </c>
      <c r="P79" s="88">
        <v>-70</v>
      </c>
      <c r="Q79" s="88">
        <v>0</v>
      </c>
      <c r="R79" s="88">
        <v>0</v>
      </c>
      <c r="S79" s="116">
        <v>0</v>
      </c>
      <c r="U79" s="115">
        <v>-91</v>
      </c>
      <c r="V79" s="116">
        <v>93.24</v>
      </c>
      <c r="W79">
        <v>-21</v>
      </c>
      <c r="X79">
        <v>77.3</v>
      </c>
      <c r="Y79">
        <v>15.94</v>
      </c>
      <c r="Z79">
        <v>0</v>
      </c>
      <c r="AA79">
        <v>0</v>
      </c>
      <c r="AB79">
        <v>-70</v>
      </c>
    </row>
    <row r="80" spans="7:28">
      <c r="G80" t="s">
        <v>122</v>
      </c>
      <c r="H80" s="115">
        <v>0</v>
      </c>
      <c r="I80" s="88">
        <v>96.62</v>
      </c>
      <c r="J80" s="88">
        <v>0</v>
      </c>
      <c r="K80" s="88">
        <v>28.99</v>
      </c>
      <c r="L80" s="88">
        <v>0</v>
      </c>
      <c r="M80" s="116">
        <v>0</v>
      </c>
      <c r="N80" s="115">
        <v>-20</v>
      </c>
      <c r="O80" s="88">
        <v>0</v>
      </c>
      <c r="P80" s="88">
        <v>-50</v>
      </c>
      <c r="Q80" s="88">
        <v>0</v>
      </c>
      <c r="R80" s="88">
        <v>0</v>
      </c>
      <c r="S80" s="116">
        <v>0</v>
      </c>
      <c r="U80" s="115">
        <v>-70</v>
      </c>
      <c r="V80" s="116">
        <v>125.61</v>
      </c>
      <c r="W80">
        <v>-20</v>
      </c>
      <c r="X80">
        <v>96.62</v>
      </c>
      <c r="Y80">
        <v>0</v>
      </c>
      <c r="Z80">
        <v>28.99</v>
      </c>
      <c r="AA80">
        <v>0</v>
      </c>
      <c r="AB80">
        <v>-50</v>
      </c>
    </row>
    <row r="81" spans="7:28">
      <c r="G81" t="s">
        <v>123</v>
      </c>
      <c r="H81" s="115">
        <v>0</v>
      </c>
      <c r="I81" s="88">
        <v>125.6</v>
      </c>
      <c r="J81" s="88">
        <v>0</v>
      </c>
      <c r="K81" s="88">
        <v>28.99</v>
      </c>
      <c r="L81" s="88">
        <v>0</v>
      </c>
      <c r="M81" s="116">
        <v>0</v>
      </c>
      <c r="N81" s="115">
        <v>-43</v>
      </c>
      <c r="O81" s="88">
        <v>0</v>
      </c>
      <c r="P81" s="88">
        <v>-50</v>
      </c>
      <c r="Q81" s="88">
        <v>0</v>
      </c>
      <c r="R81" s="88">
        <v>0</v>
      </c>
      <c r="S81" s="116">
        <v>0</v>
      </c>
      <c r="U81" s="115">
        <v>-93</v>
      </c>
      <c r="V81" s="116">
        <v>154.59</v>
      </c>
      <c r="W81">
        <v>-43</v>
      </c>
      <c r="X81">
        <v>125.6</v>
      </c>
      <c r="Y81">
        <v>0</v>
      </c>
      <c r="Z81">
        <v>28.99</v>
      </c>
      <c r="AA81">
        <v>0</v>
      </c>
      <c r="AB81">
        <v>-50</v>
      </c>
    </row>
    <row r="82" spans="7:28">
      <c r="G82" t="s">
        <v>124</v>
      </c>
      <c r="H82" s="115">
        <v>12.56</v>
      </c>
      <c r="I82" s="88">
        <v>125.6</v>
      </c>
      <c r="J82" s="88">
        <v>0</v>
      </c>
      <c r="K82" s="88">
        <v>38.65</v>
      </c>
      <c r="L82" s="88">
        <v>0</v>
      </c>
      <c r="M82" s="116">
        <v>0</v>
      </c>
      <c r="N82" s="115">
        <v>0</v>
      </c>
      <c r="O82" s="88">
        <v>0</v>
      </c>
      <c r="P82" s="88">
        <v>-120</v>
      </c>
      <c r="Q82" s="88">
        <v>0</v>
      </c>
      <c r="R82" s="88">
        <v>0</v>
      </c>
      <c r="S82" s="116">
        <v>0</v>
      </c>
      <c r="U82" s="115">
        <v>-120</v>
      </c>
      <c r="V82" s="116">
        <v>176.81</v>
      </c>
      <c r="W82">
        <v>12.56</v>
      </c>
      <c r="X82">
        <v>125.6</v>
      </c>
      <c r="Y82">
        <v>0</v>
      </c>
      <c r="Z82">
        <v>38.65</v>
      </c>
      <c r="AA82">
        <v>0</v>
      </c>
      <c r="AB82">
        <v>-120</v>
      </c>
    </row>
    <row r="83" spans="7:28">
      <c r="G83" t="s">
        <v>125</v>
      </c>
      <c r="H83" s="115">
        <v>0</v>
      </c>
      <c r="I83" s="88">
        <v>48.31</v>
      </c>
      <c r="J83" s="88">
        <v>0</v>
      </c>
      <c r="K83" s="88">
        <v>28.99</v>
      </c>
      <c r="L83" s="88">
        <v>0</v>
      </c>
      <c r="M83" s="116">
        <v>0</v>
      </c>
      <c r="N83" s="115">
        <v>-117</v>
      </c>
      <c r="O83" s="88">
        <v>0</v>
      </c>
      <c r="P83" s="88">
        <v>-80</v>
      </c>
      <c r="Q83" s="88">
        <v>0</v>
      </c>
      <c r="R83" s="88">
        <v>0</v>
      </c>
      <c r="S83" s="116">
        <v>0</v>
      </c>
      <c r="U83" s="115">
        <v>-197</v>
      </c>
      <c r="V83" s="116">
        <v>77.3</v>
      </c>
      <c r="W83">
        <v>-117</v>
      </c>
      <c r="X83">
        <v>48.31</v>
      </c>
      <c r="Y83">
        <v>0</v>
      </c>
      <c r="Z83">
        <v>28.99</v>
      </c>
      <c r="AA83">
        <v>0</v>
      </c>
      <c r="AB83">
        <v>-80</v>
      </c>
    </row>
    <row r="84" spans="7:28">
      <c r="G84" t="s">
        <v>126</v>
      </c>
      <c r="H84" s="115">
        <v>0</v>
      </c>
      <c r="I84" s="88">
        <v>77.290000000000006</v>
      </c>
      <c r="J84" s="88">
        <v>0</v>
      </c>
      <c r="K84" s="88">
        <v>28.99</v>
      </c>
      <c r="L84" s="88">
        <v>0</v>
      </c>
      <c r="M84" s="116">
        <v>0</v>
      </c>
      <c r="N84" s="115">
        <v>-39</v>
      </c>
      <c r="O84" s="88">
        <v>0</v>
      </c>
      <c r="P84" s="88">
        <v>-50</v>
      </c>
      <c r="Q84" s="88">
        <v>0</v>
      </c>
      <c r="R84" s="88">
        <v>0</v>
      </c>
      <c r="S84" s="116">
        <v>0</v>
      </c>
      <c r="U84" s="115">
        <v>-89</v>
      </c>
      <c r="V84" s="116">
        <v>106.28</v>
      </c>
      <c r="W84">
        <v>-39</v>
      </c>
      <c r="X84">
        <v>77.290000000000006</v>
      </c>
      <c r="Y84">
        <v>0</v>
      </c>
      <c r="Z84">
        <v>28.99</v>
      </c>
      <c r="AA84">
        <v>0</v>
      </c>
      <c r="AB84">
        <v>-50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14.49</v>
      </c>
      <c r="L85" s="88">
        <v>19.329999999999998</v>
      </c>
      <c r="M85" s="116">
        <v>0</v>
      </c>
      <c r="N85" s="115">
        <v>-125.75</v>
      </c>
      <c r="O85" s="88">
        <v>0</v>
      </c>
      <c r="P85" s="88">
        <v>-70</v>
      </c>
      <c r="Q85" s="88">
        <v>0</v>
      </c>
      <c r="R85" s="88">
        <v>0</v>
      </c>
      <c r="S85" s="116">
        <v>0</v>
      </c>
      <c r="U85" s="115">
        <v>-195.75</v>
      </c>
      <c r="V85" s="116">
        <v>33.82</v>
      </c>
      <c r="W85">
        <v>-125.75</v>
      </c>
      <c r="X85">
        <v>0</v>
      </c>
      <c r="Y85">
        <v>19.329999999999998</v>
      </c>
      <c r="Z85">
        <v>14.49</v>
      </c>
      <c r="AA85">
        <v>0</v>
      </c>
      <c r="AB85">
        <v>-70</v>
      </c>
    </row>
    <row r="86" spans="7:28">
      <c r="G86" t="s">
        <v>128</v>
      </c>
      <c r="H86" s="115">
        <v>0</v>
      </c>
      <c r="I86" s="88">
        <v>38.65</v>
      </c>
      <c r="J86" s="88">
        <v>0</v>
      </c>
      <c r="K86" s="88">
        <v>38.65</v>
      </c>
      <c r="L86" s="88">
        <v>0</v>
      </c>
      <c r="M86" s="116">
        <v>0</v>
      </c>
      <c r="N86" s="115">
        <v>-65.25</v>
      </c>
      <c r="O86" s="88">
        <v>0</v>
      </c>
      <c r="P86" s="88">
        <v>-70</v>
      </c>
      <c r="Q86" s="88">
        <v>0</v>
      </c>
      <c r="R86" s="88">
        <v>0</v>
      </c>
      <c r="S86" s="116">
        <v>0</v>
      </c>
      <c r="U86" s="115">
        <v>-135.25</v>
      </c>
      <c r="V86" s="116">
        <v>77.3</v>
      </c>
      <c r="W86">
        <v>-65.25</v>
      </c>
      <c r="X86">
        <v>38.65</v>
      </c>
      <c r="Y86">
        <v>0</v>
      </c>
      <c r="Z86">
        <v>38.65</v>
      </c>
      <c r="AA86">
        <v>0</v>
      </c>
      <c r="AB86">
        <v>-70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24.16</v>
      </c>
      <c r="L87" s="88">
        <v>0</v>
      </c>
      <c r="M87" s="116">
        <v>0</v>
      </c>
      <c r="N87" s="115">
        <v>-15</v>
      </c>
      <c r="O87" s="88">
        <v>-105</v>
      </c>
      <c r="P87" s="88">
        <v>-145</v>
      </c>
      <c r="Q87" s="88">
        <v>0</v>
      </c>
      <c r="R87" s="88">
        <v>0</v>
      </c>
      <c r="S87" s="116">
        <v>0</v>
      </c>
      <c r="U87" s="115">
        <v>-265</v>
      </c>
      <c r="V87" s="116">
        <v>24.16</v>
      </c>
      <c r="W87">
        <v>-15</v>
      </c>
      <c r="X87">
        <v>-105</v>
      </c>
      <c r="Y87">
        <v>0</v>
      </c>
      <c r="Z87">
        <v>24.16</v>
      </c>
      <c r="AA87">
        <v>0</v>
      </c>
      <c r="AB87">
        <v>-145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27.15</v>
      </c>
      <c r="L88" s="88">
        <v>0</v>
      </c>
      <c r="M88" s="116">
        <v>0</v>
      </c>
      <c r="N88" s="115">
        <v>-87</v>
      </c>
      <c r="O88" s="88">
        <v>-90</v>
      </c>
      <c r="P88" s="88">
        <v>-60</v>
      </c>
      <c r="Q88" s="88">
        <v>0</v>
      </c>
      <c r="R88" s="88">
        <v>0</v>
      </c>
      <c r="S88" s="116">
        <v>0</v>
      </c>
      <c r="U88" s="115">
        <v>-237</v>
      </c>
      <c r="V88" s="116">
        <v>27.15</v>
      </c>
      <c r="W88">
        <v>-87</v>
      </c>
      <c r="X88">
        <v>-90</v>
      </c>
      <c r="Y88">
        <v>0</v>
      </c>
      <c r="Z88">
        <v>27.15</v>
      </c>
      <c r="AA88">
        <v>0</v>
      </c>
      <c r="AB88">
        <v>-60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33.82</v>
      </c>
      <c r="L89" s="88">
        <v>0</v>
      </c>
      <c r="M89" s="116">
        <v>0</v>
      </c>
      <c r="N89" s="115">
        <v>-129</v>
      </c>
      <c r="O89" s="88">
        <v>-100</v>
      </c>
      <c r="P89" s="88">
        <v>-70</v>
      </c>
      <c r="Q89" s="88">
        <v>0</v>
      </c>
      <c r="R89" s="88">
        <v>0</v>
      </c>
      <c r="S89" s="116">
        <v>0</v>
      </c>
      <c r="U89" s="115">
        <v>-299</v>
      </c>
      <c r="V89" s="116">
        <v>33.82</v>
      </c>
      <c r="W89">
        <v>-129</v>
      </c>
      <c r="X89">
        <v>-100</v>
      </c>
      <c r="Y89">
        <v>0</v>
      </c>
      <c r="Z89">
        <v>33.82</v>
      </c>
      <c r="AA89">
        <v>0</v>
      </c>
      <c r="AB89">
        <v>-70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28.12</v>
      </c>
      <c r="L90" s="88">
        <v>0</v>
      </c>
      <c r="M90" s="116">
        <v>0</v>
      </c>
      <c r="N90" s="115">
        <v>-79</v>
      </c>
      <c r="O90" s="88">
        <v>-45</v>
      </c>
      <c r="P90" s="88">
        <v>-40</v>
      </c>
      <c r="Q90" s="88">
        <v>0</v>
      </c>
      <c r="R90" s="88">
        <v>0</v>
      </c>
      <c r="S90" s="116">
        <v>0</v>
      </c>
      <c r="U90" s="115">
        <v>-164</v>
      </c>
      <c r="V90" s="116">
        <v>28.12</v>
      </c>
      <c r="W90">
        <v>-79</v>
      </c>
      <c r="X90">
        <v>-45</v>
      </c>
      <c r="Y90">
        <v>0</v>
      </c>
      <c r="Z90">
        <v>28.12</v>
      </c>
      <c r="AA90">
        <v>0</v>
      </c>
      <c r="AB90">
        <v>-40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14.49</v>
      </c>
      <c r="L91" s="88">
        <v>19.329999999999998</v>
      </c>
      <c r="M91" s="116">
        <v>0</v>
      </c>
      <c r="N91" s="115">
        <v>-59</v>
      </c>
      <c r="O91" s="88">
        <v>-130</v>
      </c>
      <c r="P91" s="88">
        <v>-50</v>
      </c>
      <c r="Q91" s="88">
        <v>0</v>
      </c>
      <c r="R91" s="88">
        <v>0</v>
      </c>
      <c r="S91" s="116">
        <v>0</v>
      </c>
      <c r="U91" s="115">
        <v>-239</v>
      </c>
      <c r="V91" s="116">
        <v>33.82</v>
      </c>
      <c r="W91">
        <v>-59</v>
      </c>
      <c r="X91">
        <v>-130</v>
      </c>
      <c r="Y91">
        <v>19.329999999999998</v>
      </c>
      <c r="Z91">
        <v>14.49</v>
      </c>
      <c r="AA91">
        <v>0</v>
      </c>
      <c r="AB91">
        <v>-50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37.68</v>
      </c>
      <c r="L92" s="88">
        <v>12.56</v>
      </c>
      <c r="M92" s="116">
        <v>0</v>
      </c>
      <c r="N92" s="115">
        <v>-62</v>
      </c>
      <c r="O92" s="88">
        <v>-90</v>
      </c>
      <c r="P92" s="88">
        <v>-110</v>
      </c>
      <c r="Q92" s="88">
        <v>0</v>
      </c>
      <c r="R92" s="88">
        <v>0</v>
      </c>
      <c r="S92" s="116">
        <v>0</v>
      </c>
      <c r="U92" s="115">
        <v>-262</v>
      </c>
      <c r="V92" s="116">
        <v>50.24</v>
      </c>
      <c r="W92">
        <v>-62</v>
      </c>
      <c r="X92">
        <v>-90</v>
      </c>
      <c r="Y92">
        <v>12.56</v>
      </c>
      <c r="Z92">
        <v>37.68</v>
      </c>
      <c r="AA92">
        <v>0</v>
      </c>
      <c r="AB92">
        <v>-110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46.96</v>
      </c>
      <c r="L93" s="88">
        <v>14.49</v>
      </c>
      <c r="M93" s="116">
        <v>0</v>
      </c>
      <c r="N93" s="115">
        <v>-63</v>
      </c>
      <c r="O93" s="88">
        <v>-70</v>
      </c>
      <c r="P93" s="88">
        <v>-80</v>
      </c>
      <c r="Q93" s="88">
        <v>0</v>
      </c>
      <c r="R93" s="88">
        <v>0</v>
      </c>
      <c r="S93" s="116">
        <v>0</v>
      </c>
      <c r="U93" s="115">
        <v>-213</v>
      </c>
      <c r="V93" s="116">
        <v>61.45</v>
      </c>
      <c r="W93">
        <v>-63</v>
      </c>
      <c r="X93">
        <v>-70</v>
      </c>
      <c r="Y93">
        <v>14.49</v>
      </c>
      <c r="Z93">
        <v>46.96</v>
      </c>
      <c r="AA93">
        <v>0</v>
      </c>
      <c r="AB93">
        <v>-80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28.99</v>
      </c>
      <c r="L94" s="88">
        <v>0</v>
      </c>
      <c r="M94" s="116">
        <v>0</v>
      </c>
      <c r="N94" s="115">
        <v>-65</v>
      </c>
      <c r="O94" s="88">
        <v>-70</v>
      </c>
      <c r="P94" s="88">
        <v>-90</v>
      </c>
      <c r="Q94" s="88">
        <v>0</v>
      </c>
      <c r="R94" s="88">
        <v>0</v>
      </c>
      <c r="S94" s="116">
        <v>0</v>
      </c>
      <c r="U94" s="115">
        <v>-225</v>
      </c>
      <c r="V94" s="116">
        <v>28.99</v>
      </c>
      <c r="W94">
        <v>-65</v>
      </c>
      <c r="X94">
        <v>-70</v>
      </c>
      <c r="Y94">
        <v>0</v>
      </c>
      <c r="Z94">
        <v>28.99</v>
      </c>
      <c r="AA94">
        <v>0</v>
      </c>
      <c r="AB94">
        <v>-90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14.49</v>
      </c>
      <c r="L95" s="88">
        <v>0</v>
      </c>
      <c r="M95" s="116">
        <v>0</v>
      </c>
      <c r="N95" s="115">
        <v>-6</v>
      </c>
      <c r="O95" s="88">
        <v>-35</v>
      </c>
      <c r="P95" s="88">
        <v>-100</v>
      </c>
      <c r="Q95" s="88">
        <v>0</v>
      </c>
      <c r="R95" s="88">
        <v>0</v>
      </c>
      <c r="S95" s="116">
        <v>0</v>
      </c>
      <c r="U95" s="115">
        <v>-141</v>
      </c>
      <c r="V95" s="116">
        <v>14.49</v>
      </c>
      <c r="W95">
        <v>-6</v>
      </c>
      <c r="X95">
        <v>-35</v>
      </c>
      <c r="Y95">
        <v>0</v>
      </c>
      <c r="Z95">
        <v>14.49</v>
      </c>
      <c r="AA95">
        <v>0</v>
      </c>
      <c r="AB95">
        <v>-100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33.82</v>
      </c>
      <c r="L96" s="88">
        <v>0</v>
      </c>
      <c r="M96" s="116">
        <v>0</v>
      </c>
      <c r="N96" s="115">
        <v>-10</v>
      </c>
      <c r="O96" s="88">
        <v>-60</v>
      </c>
      <c r="P96" s="88">
        <v>-100</v>
      </c>
      <c r="Q96" s="88">
        <v>0</v>
      </c>
      <c r="R96" s="88">
        <v>0</v>
      </c>
      <c r="S96" s="116">
        <v>0</v>
      </c>
      <c r="U96" s="115">
        <v>-170</v>
      </c>
      <c r="V96" s="116">
        <v>33.82</v>
      </c>
      <c r="W96">
        <v>-10</v>
      </c>
      <c r="X96">
        <v>-60</v>
      </c>
      <c r="Y96">
        <v>0</v>
      </c>
      <c r="Z96">
        <v>33.82</v>
      </c>
      <c r="AA96">
        <v>0</v>
      </c>
      <c r="AB96">
        <v>-100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33.82</v>
      </c>
      <c r="L97" s="88">
        <v>17.39</v>
      </c>
      <c r="M97" s="116">
        <v>0</v>
      </c>
      <c r="N97" s="115">
        <v>-28</v>
      </c>
      <c r="O97" s="88">
        <v>-45</v>
      </c>
      <c r="P97" s="88">
        <v>-150</v>
      </c>
      <c r="Q97" s="88">
        <v>0</v>
      </c>
      <c r="R97" s="88">
        <v>0</v>
      </c>
      <c r="S97" s="116">
        <v>0</v>
      </c>
      <c r="U97" s="115">
        <v>-223</v>
      </c>
      <c r="V97" s="116">
        <v>51.21</v>
      </c>
      <c r="W97">
        <v>-28</v>
      </c>
      <c r="X97">
        <v>-45</v>
      </c>
      <c r="Y97">
        <v>17.39</v>
      </c>
      <c r="Z97">
        <v>33.82</v>
      </c>
      <c r="AA97">
        <v>0</v>
      </c>
      <c r="AB97">
        <v>-150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33.82</v>
      </c>
      <c r="L98" s="88">
        <v>0</v>
      </c>
      <c r="M98" s="116">
        <v>0</v>
      </c>
      <c r="N98" s="115">
        <v>-38</v>
      </c>
      <c r="O98" s="88">
        <v>-35</v>
      </c>
      <c r="P98" s="88">
        <v>-150</v>
      </c>
      <c r="Q98" s="88">
        <v>0</v>
      </c>
      <c r="R98" s="88">
        <v>0</v>
      </c>
      <c r="S98" s="116">
        <v>0</v>
      </c>
      <c r="U98" s="115">
        <v>-223</v>
      </c>
      <c r="V98" s="116">
        <v>33.82</v>
      </c>
      <c r="W98">
        <v>-38</v>
      </c>
      <c r="X98">
        <v>-35</v>
      </c>
      <c r="Y98">
        <v>0</v>
      </c>
      <c r="Z98">
        <v>33.82</v>
      </c>
      <c r="AA98">
        <v>0</v>
      </c>
      <c r="AB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0.45243499999999992</v>
      </c>
      <c r="I99" s="111">
        <f t="shared" ref="I99:BQ99" si="1">SUM(I3:I98)/4000</f>
        <v>0.40821249999999998</v>
      </c>
      <c r="J99" s="111">
        <f t="shared" si="1"/>
        <v>0</v>
      </c>
      <c r="K99" s="111">
        <f t="shared" si="1"/>
        <v>0.4647150000000001</v>
      </c>
      <c r="L99" s="111">
        <f t="shared" si="1"/>
        <v>0.10904249999999999</v>
      </c>
      <c r="M99" s="111">
        <f t="shared" si="1"/>
        <v>1.1230000000000006E-2</v>
      </c>
      <c r="N99" s="110">
        <f t="shared" si="1"/>
        <v>-1.0004999999999999</v>
      </c>
      <c r="O99" s="111">
        <f t="shared" si="1"/>
        <v>-0.42525000000000002</v>
      </c>
      <c r="P99" s="111">
        <f t="shared" si="1"/>
        <v>-2.9431175000000005</v>
      </c>
      <c r="Q99" s="111">
        <f t="shared" si="1"/>
        <v>-0.16375000000000001</v>
      </c>
      <c r="R99" s="111">
        <f t="shared" si="1"/>
        <v>0</v>
      </c>
      <c r="S99" s="112">
        <f t="shared" si="1"/>
        <v>0</v>
      </c>
      <c r="U99" s="110">
        <f t="shared" si="1"/>
        <v>-4.5326175000000006</v>
      </c>
      <c r="V99" s="112">
        <f t="shared" si="1"/>
        <v>1.4456324999999994</v>
      </c>
      <c r="W99">
        <f t="shared" si="1"/>
        <v>-0.54806499999999991</v>
      </c>
      <c r="X99">
        <f t="shared" si="1"/>
        <v>-1.7037499999999994E-2</v>
      </c>
      <c r="Y99">
        <f t="shared" si="1"/>
        <v>0.10904249999999999</v>
      </c>
      <c r="Z99">
        <f t="shared" si="1"/>
        <v>0.30096499999999998</v>
      </c>
      <c r="AA99">
        <f t="shared" si="1"/>
        <v>1.1230000000000006E-2</v>
      </c>
      <c r="AB99">
        <f t="shared" si="1"/>
        <v>-2.9431175000000005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442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25.51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25.51</v>
      </c>
      <c r="W3">
        <v>0</v>
      </c>
      <c r="X3">
        <v>25.51</v>
      </c>
      <c r="Y3">
        <v>0</v>
      </c>
      <c r="Z3">
        <v>0</v>
      </c>
    </row>
    <row r="4" spans="1:26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19.96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19.96</v>
      </c>
      <c r="W4">
        <v>0</v>
      </c>
      <c r="X4">
        <v>19.96</v>
      </c>
      <c r="Y4">
        <v>0</v>
      </c>
      <c r="Z4">
        <v>0</v>
      </c>
    </row>
    <row r="5" spans="1:26">
      <c r="B5" t="s">
        <v>423</v>
      </c>
      <c r="G5" t="s">
        <v>47</v>
      </c>
      <c r="H5" s="115">
        <v>0</v>
      </c>
      <c r="I5" s="88">
        <v>12.61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12.61</v>
      </c>
      <c r="W5">
        <v>0</v>
      </c>
      <c r="X5">
        <v>12.61</v>
      </c>
      <c r="Y5">
        <v>0</v>
      </c>
      <c r="Z5">
        <v>0</v>
      </c>
    </row>
    <row r="6" spans="1:26">
      <c r="B6" t="s">
        <v>423</v>
      </c>
      <c r="G6" t="s">
        <v>48</v>
      </c>
      <c r="H6" s="115">
        <v>0</v>
      </c>
      <c r="I6" s="88">
        <v>6.44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6.44</v>
      </c>
      <c r="W6">
        <v>0</v>
      </c>
      <c r="X6">
        <v>6.44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14.29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14.29</v>
      </c>
      <c r="W7">
        <v>0</v>
      </c>
      <c r="X7">
        <v>14.29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9.9600000000000009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9.9600000000000009</v>
      </c>
      <c r="W8">
        <v>0</v>
      </c>
      <c r="X8">
        <v>9.9600000000000009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17.190000000000001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17.190000000000001</v>
      </c>
      <c r="W11">
        <v>0</v>
      </c>
      <c r="X11">
        <v>17.190000000000001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2.73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2.73</v>
      </c>
      <c r="W35">
        <v>0</v>
      </c>
      <c r="X35">
        <v>0</v>
      </c>
      <c r="Y35">
        <v>2.73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8.01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8.01</v>
      </c>
      <c r="W36">
        <v>0</v>
      </c>
      <c r="X36">
        <v>0</v>
      </c>
      <c r="Y36">
        <v>8.01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18.36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18.36</v>
      </c>
      <c r="W37">
        <v>0</v>
      </c>
      <c r="X37">
        <v>0</v>
      </c>
      <c r="Y37">
        <v>18.36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12.56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12.56</v>
      </c>
      <c r="W38">
        <v>0</v>
      </c>
      <c r="X38">
        <v>0</v>
      </c>
      <c r="Y38">
        <v>12.56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12.56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12.56</v>
      </c>
      <c r="W39">
        <v>0</v>
      </c>
      <c r="X39">
        <v>0</v>
      </c>
      <c r="Y39">
        <v>12.56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14.49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14.49</v>
      </c>
      <c r="W40">
        <v>0</v>
      </c>
      <c r="X40">
        <v>0</v>
      </c>
      <c r="Y40">
        <v>14.49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15.46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15.46</v>
      </c>
      <c r="W41">
        <v>0</v>
      </c>
      <c r="X41">
        <v>0</v>
      </c>
      <c r="Y41">
        <v>15.46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16.43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16.43</v>
      </c>
      <c r="W42">
        <v>0</v>
      </c>
      <c r="X42">
        <v>0</v>
      </c>
      <c r="Y42">
        <v>16.43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27.05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27.05</v>
      </c>
      <c r="W43">
        <v>0</v>
      </c>
      <c r="X43">
        <v>0</v>
      </c>
      <c r="Y43">
        <v>27.05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48.31</v>
      </c>
      <c r="L44" s="88">
        <v>19.32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67.63</v>
      </c>
      <c r="W44">
        <v>0</v>
      </c>
      <c r="X44">
        <v>0</v>
      </c>
      <c r="Y44">
        <v>19.32</v>
      </c>
      <c r="Z44">
        <v>48.31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48.31</v>
      </c>
      <c r="L45" s="88">
        <v>20.29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68.599999999999994</v>
      </c>
      <c r="W45">
        <v>0</v>
      </c>
      <c r="X45">
        <v>0</v>
      </c>
      <c r="Y45">
        <v>20.29</v>
      </c>
      <c r="Z45">
        <v>48.31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48.31</v>
      </c>
      <c r="L46" s="88">
        <v>20.29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68.599999999999994</v>
      </c>
      <c r="W46">
        <v>0</v>
      </c>
      <c r="X46">
        <v>0</v>
      </c>
      <c r="Y46">
        <v>20.29</v>
      </c>
      <c r="Z46">
        <v>48.31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28.99</v>
      </c>
      <c r="L47" s="88">
        <v>20.29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49.28</v>
      </c>
      <c r="W47">
        <v>0</v>
      </c>
      <c r="X47">
        <v>0</v>
      </c>
      <c r="Y47">
        <v>20.29</v>
      </c>
      <c r="Z47">
        <v>28.99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67.63</v>
      </c>
      <c r="L48" s="88">
        <v>20.29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87.92</v>
      </c>
      <c r="W48">
        <v>0</v>
      </c>
      <c r="X48">
        <v>0</v>
      </c>
      <c r="Y48">
        <v>20.29</v>
      </c>
      <c r="Z48">
        <v>67.63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67.63</v>
      </c>
      <c r="L49" s="88">
        <v>28.02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95.65</v>
      </c>
      <c r="W49">
        <v>0</v>
      </c>
      <c r="X49">
        <v>0</v>
      </c>
      <c r="Y49">
        <v>28.02</v>
      </c>
      <c r="Z49">
        <v>67.63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67.64</v>
      </c>
      <c r="L50" s="88">
        <v>19.32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86.96</v>
      </c>
      <c r="W50">
        <v>0</v>
      </c>
      <c r="X50">
        <v>0</v>
      </c>
      <c r="Y50">
        <v>19.32</v>
      </c>
      <c r="Z50">
        <v>67.64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28.99</v>
      </c>
      <c r="L51" s="88">
        <v>20.29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49.28</v>
      </c>
      <c r="W51">
        <v>0</v>
      </c>
      <c r="X51">
        <v>0</v>
      </c>
      <c r="Y51">
        <v>20.29</v>
      </c>
      <c r="Z51">
        <v>28.99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67.63</v>
      </c>
      <c r="L52" s="88">
        <v>20.29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87.92</v>
      </c>
      <c r="W52">
        <v>0</v>
      </c>
      <c r="X52">
        <v>0</v>
      </c>
      <c r="Y52">
        <v>20.29</v>
      </c>
      <c r="Z52">
        <v>67.63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67.63</v>
      </c>
      <c r="L53" s="88">
        <v>20.29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87.92</v>
      </c>
      <c r="W53">
        <v>0</v>
      </c>
      <c r="X53">
        <v>0</v>
      </c>
      <c r="Y53">
        <v>20.29</v>
      </c>
      <c r="Z53">
        <v>67.63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67.63</v>
      </c>
      <c r="L54" s="88">
        <v>20.29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87.92</v>
      </c>
      <c r="W54">
        <v>0</v>
      </c>
      <c r="X54">
        <v>0</v>
      </c>
      <c r="Y54">
        <v>20.29</v>
      </c>
      <c r="Z54">
        <v>67.63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38.65</v>
      </c>
      <c r="L55" s="88">
        <v>28.02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66.67</v>
      </c>
      <c r="W55">
        <v>0</v>
      </c>
      <c r="X55">
        <v>0</v>
      </c>
      <c r="Y55">
        <v>28.02</v>
      </c>
      <c r="Z55">
        <v>38.65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77.3</v>
      </c>
      <c r="L56" s="88">
        <v>19.32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96.62</v>
      </c>
      <c r="W56">
        <v>0</v>
      </c>
      <c r="X56">
        <v>0</v>
      </c>
      <c r="Y56">
        <v>19.32</v>
      </c>
      <c r="Z56">
        <v>77.3</v>
      </c>
    </row>
    <row r="57" spans="7:26">
      <c r="G57" t="s">
        <v>99</v>
      </c>
      <c r="H57" s="115">
        <v>19.32</v>
      </c>
      <c r="I57" s="88">
        <v>19.32</v>
      </c>
      <c r="J57" s="88">
        <v>0</v>
      </c>
      <c r="K57" s="88">
        <v>77.3</v>
      </c>
      <c r="L57" s="88">
        <v>20.29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136.22999999999999</v>
      </c>
      <c r="W57">
        <v>19.32</v>
      </c>
      <c r="X57">
        <v>19.32</v>
      </c>
      <c r="Y57">
        <v>20.29</v>
      </c>
      <c r="Z57">
        <v>77.3</v>
      </c>
    </row>
    <row r="58" spans="7:26">
      <c r="G58" t="s">
        <v>100</v>
      </c>
      <c r="H58" s="115">
        <v>54.11</v>
      </c>
      <c r="I58" s="88">
        <v>53.14</v>
      </c>
      <c r="J58" s="88">
        <v>0</v>
      </c>
      <c r="K58" s="88">
        <v>77.290000000000006</v>
      </c>
      <c r="L58" s="88">
        <v>20.29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204.83</v>
      </c>
      <c r="W58">
        <v>54.11</v>
      </c>
      <c r="X58">
        <v>53.14</v>
      </c>
      <c r="Y58">
        <v>20.29</v>
      </c>
      <c r="Z58">
        <v>77.290000000000006</v>
      </c>
    </row>
    <row r="59" spans="7:26">
      <c r="G59" t="s">
        <v>101</v>
      </c>
      <c r="H59" s="115">
        <v>0</v>
      </c>
      <c r="I59" s="88">
        <v>77.290000000000006</v>
      </c>
      <c r="J59" s="88">
        <v>0</v>
      </c>
      <c r="K59" s="88">
        <v>77.3</v>
      </c>
      <c r="L59" s="88">
        <v>20.29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174.88</v>
      </c>
      <c r="W59">
        <v>0</v>
      </c>
      <c r="X59">
        <v>77.290000000000006</v>
      </c>
      <c r="Y59">
        <v>20.29</v>
      </c>
      <c r="Z59">
        <v>77.3</v>
      </c>
    </row>
    <row r="60" spans="7:26">
      <c r="G60" t="s">
        <v>102</v>
      </c>
      <c r="H60" s="115">
        <v>13.53</v>
      </c>
      <c r="I60" s="88">
        <v>91.79</v>
      </c>
      <c r="J60" s="88">
        <v>0</v>
      </c>
      <c r="K60" s="88">
        <v>115.94</v>
      </c>
      <c r="L60" s="88">
        <v>20.29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241.55</v>
      </c>
      <c r="W60">
        <v>13.53</v>
      </c>
      <c r="X60">
        <v>91.79</v>
      </c>
      <c r="Y60">
        <v>20.29</v>
      </c>
      <c r="Z60">
        <v>115.94</v>
      </c>
    </row>
    <row r="61" spans="7:26">
      <c r="G61" t="s">
        <v>103</v>
      </c>
      <c r="H61" s="115">
        <v>0</v>
      </c>
      <c r="I61" s="88">
        <v>77.3</v>
      </c>
      <c r="J61" s="88">
        <v>0</v>
      </c>
      <c r="K61" s="88">
        <v>115.94</v>
      </c>
      <c r="L61" s="88">
        <v>28.02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221.26</v>
      </c>
      <c r="W61">
        <v>0</v>
      </c>
      <c r="X61">
        <v>77.3</v>
      </c>
      <c r="Y61">
        <v>28.02</v>
      </c>
      <c r="Z61">
        <v>115.94</v>
      </c>
    </row>
    <row r="62" spans="7:26">
      <c r="G62" t="s">
        <v>104</v>
      </c>
      <c r="H62" s="115">
        <v>0</v>
      </c>
      <c r="I62" s="88">
        <v>106.28</v>
      </c>
      <c r="J62" s="88">
        <v>0</v>
      </c>
      <c r="K62" s="88">
        <v>115.95</v>
      </c>
      <c r="L62" s="88">
        <v>19.32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241.55</v>
      </c>
      <c r="W62">
        <v>0</v>
      </c>
      <c r="X62">
        <v>106.28</v>
      </c>
      <c r="Y62">
        <v>19.32</v>
      </c>
      <c r="Z62">
        <v>115.95</v>
      </c>
    </row>
    <row r="63" spans="7:26">
      <c r="G63" t="s">
        <v>105</v>
      </c>
      <c r="H63" s="115">
        <v>0</v>
      </c>
      <c r="I63" s="88">
        <v>120.77</v>
      </c>
      <c r="J63" s="88">
        <v>0</v>
      </c>
      <c r="K63" s="88">
        <v>77.3</v>
      </c>
      <c r="L63" s="88">
        <v>20.29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218.36</v>
      </c>
      <c r="W63">
        <v>0</v>
      </c>
      <c r="X63">
        <v>120.77</v>
      </c>
      <c r="Y63">
        <v>20.29</v>
      </c>
      <c r="Z63">
        <v>77.3</v>
      </c>
    </row>
    <row r="64" spans="7:26">
      <c r="G64" t="s">
        <v>106</v>
      </c>
      <c r="H64" s="115">
        <v>32.85</v>
      </c>
      <c r="I64" s="88">
        <v>120.78</v>
      </c>
      <c r="J64" s="88">
        <v>0</v>
      </c>
      <c r="K64" s="88">
        <v>115.94</v>
      </c>
      <c r="L64" s="88">
        <v>20.29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289.86</v>
      </c>
      <c r="W64">
        <v>32.85</v>
      </c>
      <c r="X64">
        <v>120.78</v>
      </c>
      <c r="Y64">
        <v>20.29</v>
      </c>
      <c r="Z64">
        <v>115.94</v>
      </c>
    </row>
    <row r="65" spans="7:26">
      <c r="G65" t="s">
        <v>107</v>
      </c>
      <c r="H65" s="115">
        <v>15.46</v>
      </c>
      <c r="I65" s="88">
        <v>115.95</v>
      </c>
      <c r="J65" s="88">
        <v>0</v>
      </c>
      <c r="K65" s="88">
        <v>115.94</v>
      </c>
      <c r="L65" s="88">
        <v>20.29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267.64</v>
      </c>
      <c r="W65">
        <v>15.46</v>
      </c>
      <c r="X65">
        <v>115.95</v>
      </c>
      <c r="Y65">
        <v>20.29</v>
      </c>
      <c r="Z65">
        <v>115.94</v>
      </c>
    </row>
    <row r="66" spans="7:26">
      <c r="G66" t="s">
        <v>108</v>
      </c>
      <c r="H66" s="115">
        <v>0</v>
      </c>
      <c r="I66" s="88">
        <v>115.95</v>
      </c>
      <c r="J66" s="88">
        <v>0</v>
      </c>
      <c r="K66" s="88">
        <v>115.94</v>
      </c>
      <c r="L66" s="88">
        <v>20.29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252.18</v>
      </c>
      <c r="W66">
        <v>0</v>
      </c>
      <c r="X66">
        <v>115.95</v>
      </c>
      <c r="Y66">
        <v>20.29</v>
      </c>
      <c r="Z66">
        <v>115.94</v>
      </c>
    </row>
    <row r="67" spans="7:26">
      <c r="G67" t="s">
        <v>109</v>
      </c>
      <c r="H67" s="115">
        <v>90.82</v>
      </c>
      <c r="I67" s="88">
        <v>111.12</v>
      </c>
      <c r="J67" s="88">
        <v>0</v>
      </c>
      <c r="K67" s="88">
        <v>67.63</v>
      </c>
      <c r="L67" s="88">
        <v>28.02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297.58999999999997</v>
      </c>
      <c r="W67">
        <v>90.82</v>
      </c>
      <c r="X67">
        <v>111.12</v>
      </c>
      <c r="Y67">
        <v>28.02</v>
      </c>
      <c r="Z67">
        <v>67.63</v>
      </c>
    </row>
    <row r="68" spans="7:26">
      <c r="G68" t="s">
        <v>110</v>
      </c>
      <c r="H68" s="115">
        <v>89.86</v>
      </c>
      <c r="I68" s="88">
        <v>96.62</v>
      </c>
      <c r="J68" s="88">
        <v>0</v>
      </c>
      <c r="K68" s="88">
        <v>115.94</v>
      </c>
      <c r="L68" s="88">
        <v>18.36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320.77999999999997</v>
      </c>
      <c r="W68">
        <v>89.86</v>
      </c>
      <c r="X68">
        <v>96.62</v>
      </c>
      <c r="Y68">
        <v>18.36</v>
      </c>
      <c r="Z68">
        <v>115.94</v>
      </c>
    </row>
    <row r="69" spans="7:26">
      <c r="G69" t="s">
        <v>111</v>
      </c>
      <c r="H69" s="115">
        <v>66.67</v>
      </c>
      <c r="I69" s="88">
        <v>86.96</v>
      </c>
      <c r="J69" s="88">
        <v>0</v>
      </c>
      <c r="K69" s="88">
        <v>115.94</v>
      </c>
      <c r="L69" s="88">
        <v>19.32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288.89</v>
      </c>
      <c r="W69">
        <v>66.67</v>
      </c>
      <c r="X69">
        <v>86.96</v>
      </c>
      <c r="Y69">
        <v>19.32</v>
      </c>
      <c r="Z69">
        <v>115.94</v>
      </c>
    </row>
    <row r="70" spans="7:26">
      <c r="G70" t="s">
        <v>112</v>
      </c>
      <c r="H70" s="115">
        <v>19.32</v>
      </c>
      <c r="I70" s="88">
        <v>82.13</v>
      </c>
      <c r="J70" s="88">
        <v>0</v>
      </c>
      <c r="K70" s="88">
        <v>115.95</v>
      </c>
      <c r="L70" s="88">
        <v>17.39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234.79</v>
      </c>
      <c r="W70">
        <v>19.32</v>
      </c>
      <c r="X70">
        <v>82.13</v>
      </c>
      <c r="Y70">
        <v>17.39</v>
      </c>
      <c r="Z70">
        <v>115.95</v>
      </c>
    </row>
    <row r="71" spans="7:26">
      <c r="G71" t="s">
        <v>113</v>
      </c>
      <c r="H71" s="115">
        <v>0</v>
      </c>
      <c r="I71" s="88">
        <v>72.47</v>
      </c>
      <c r="J71" s="88">
        <v>0</v>
      </c>
      <c r="K71" s="88">
        <v>48.31</v>
      </c>
      <c r="L71" s="88">
        <v>17.39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138.16999999999999</v>
      </c>
      <c r="W71">
        <v>0</v>
      </c>
      <c r="X71">
        <v>72.47</v>
      </c>
      <c r="Y71">
        <v>17.39</v>
      </c>
      <c r="Z71">
        <v>48.31</v>
      </c>
    </row>
    <row r="72" spans="7:26">
      <c r="G72" t="s">
        <v>114</v>
      </c>
      <c r="H72" s="115">
        <v>0</v>
      </c>
      <c r="I72" s="88">
        <v>53.14</v>
      </c>
      <c r="J72" s="88">
        <v>0</v>
      </c>
      <c r="K72" s="88">
        <v>86.96</v>
      </c>
      <c r="L72" s="88">
        <v>13.46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153.56</v>
      </c>
      <c r="W72">
        <v>0</v>
      </c>
      <c r="X72">
        <v>53.14</v>
      </c>
      <c r="Y72">
        <v>13.46</v>
      </c>
      <c r="Z72">
        <v>86.96</v>
      </c>
    </row>
    <row r="73" spans="7:26">
      <c r="G73" t="s">
        <v>115</v>
      </c>
      <c r="H73" s="115">
        <v>0</v>
      </c>
      <c r="I73" s="88">
        <v>43.48</v>
      </c>
      <c r="J73" s="88">
        <v>0</v>
      </c>
      <c r="K73" s="88">
        <v>57.97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101.45</v>
      </c>
      <c r="W73">
        <v>0</v>
      </c>
      <c r="X73">
        <v>43.48</v>
      </c>
      <c r="Y73">
        <v>0</v>
      </c>
      <c r="Z73">
        <v>57.97</v>
      </c>
    </row>
    <row r="74" spans="7:26">
      <c r="G74" t="s">
        <v>116</v>
      </c>
      <c r="H74" s="115">
        <v>0</v>
      </c>
      <c r="I74" s="88">
        <v>14.49</v>
      </c>
      <c r="J74" s="88">
        <v>0</v>
      </c>
      <c r="K74" s="88">
        <v>57.98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72.459999999999994</v>
      </c>
      <c r="W74">
        <v>0</v>
      </c>
      <c r="X74">
        <v>14.49</v>
      </c>
      <c r="Y74">
        <v>0</v>
      </c>
      <c r="Z74">
        <v>57.98</v>
      </c>
    </row>
    <row r="75" spans="7:26">
      <c r="G75" t="s">
        <v>117</v>
      </c>
      <c r="H75" s="115">
        <v>0</v>
      </c>
      <c r="I75" s="88">
        <v>91.79</v>
      </c>
      <c r="J75" s="88">
        <v>0</v>
      </c>
      <c r="K75" s="88">
        <v>9.66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101.45</v>
      </c>
      <c r="W75">
        <v>0</v>
      </c>
      <c r="X75">
        <v>91.79</v>
      </c>
      <c r="Y75">
        <v>0</v>
      </c>
      <c r="Z75">
        <v>9.66</v>
      </c>
    </row>
    <row r="76" spans="7:26">
      <c r="G76" t="s">
        <v>118</v>
      </c>
      <c r="H76" s="115">
        <v>0</v>
      </c>
      <c r="I76" s="88">
        <v>72.47</v>
      </c>
      <c r="J76" s="88">
        <v>0</v>
      </c>
      <c r="K76" s="88">
        <v>48.31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120.78</v>
      </c>
      <c r="W76">
        <v>0</v>
      </c>
      <c r="X76">
        <v>72.47</v>
      </c>
      <c r="Y76">
        <v>0</v>
      </c>
      <c r="Z76">
        <v>48.31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20.23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20.23</v>
      </c>
      <c r="W77">
        <v>0</v>
      </c>
      <c r="X77">
        <v>0</v>
      </c>
      <c r="Y77">
        <v>0</v>
      </c>
      <c r="Z77">
        <v>20.23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10.54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10.54</v>
      </c>
      <c r="W90">
        <v>0</v>
      </c>
      <c r="X90">
        <v>10.54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14.79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14.79</v>
      </c>
      <c r="W93">
        <v>0</v>
      </c>
      <c r="X93">
        <v>14.79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20.149999999999999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20.149999999999999</v>
      </c>
      <c r="W94">
        <v>0</v>
      </c>
      <c r="X94">
        <v>20.149999999999999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18.52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18.52</v>
      </c>
      <c r="W95">
        <v>0</v>
      </c>
      <c r="X95">
        <v>18.52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16.739999999999998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16.739999999999998</v>
      </c>
      <c r="W96">
        <v>0</v>
      </c>
      <c r="X96">
        <v>16.739999999999998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25.56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25.56</v>
      </c>
      <c r="W97">
        <v>0</v>
      </c>
      <c r="X97">
        <v>25.56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18.68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18.68</v>
      </c>
      <c r="W98">
        <v>0</v>
      </c>
      <c r="X98">
        <v>18.68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0.100485</v>
      </c>
      <c r="I99" s="111">
        <f t="shared" ref="I99:BQ99" si="1">SUM(I3:I98)/4000</f>
        <v>0.4635450000000001</v>
      </c>
      <c r="J99" s="111">
        <f t="shared" si="1"/>
        <v>0</v>
      </c>
      <c r="K99" s="111">
        <f t="shared" si="1"/>
        <v>0.61859249999999988</v>
      </c>
      <c r="L99" s="111">
        <f t="shared" si="1"/>
        <v>0.18189250000000001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1.3645125</v>
      </c>
      <c r="W99">
        <f t="shared" si="1"/>
        <v>0.100485</v>
      </c>
      <c r="X99">
        <f t="shared" si="1"/>
        <v>0.4635450000000001</v>
      </c>
      <c r="Y99">
        <f t="shared" si="1"/>
        <v>0.18189250000000001</v>
      </c>
      <c r="Z99">
        <f t="shared" si="1"/>
        <v>0.61859249999999988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44741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14.535798902051431</v>
      </c>
      <c r="F3">
        <f>GT_Spot!P3</f>
        <v>0</v>
      </c>
      <c r="G3">
        <f>PPCL_NG!P3</f>
        <v>33.950000000000003</v>
      </c>
      <c r="H3">
        <f>PPCL_Spot!P3</f>
        <v>50.92</v>
      </c>
      <c r="I3">
        <f>Bawana_NG!P3</f>
        <v>99.620030130340012</v>
      </c>
      <c r="J3">
        <f>Bawana_RLNG!P3</f>
        <v>0</v>
      </c>
      <c r="K3">
        <f>Bawana_Spot!P3</f>
        <v>70.790647482014379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1236.7618237016266</v>
      </c>
      <c r="P3" s="77">
        <v>118.1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103.89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51.83</v>
      </c>
      <c r="Z3" s="75">
        <f>IEX!N3</f>
        <v>0</v>
      </c>
      <c r="AA3" s="117">
        <f>STOA!H3</f>
        <v>1451.7299999999998</v>
      </c>
      <c r="AB3" s="117">
        <f>-STOA!N3</f>
        <v>0</v>
      </c>
      <c r="AC3">
        <f>SUMIF(B3:AB3,"&gt;0")*$AC$2-SUMIF(B3:AB3,"&lt;0")*($AC$2/(1-$AC$2))+SUMIF(AI3:AR3,"&gt;0")*$AC$2-SUMIF(AI3:AR3,"&lt;0")*($AC$2/(1-$AC$2))</f>
        <v>28.442729041901085</v>
      </c>
      <c r="AD3">
        <f>SUM(B3:AB3,AI3:AR3)-AC3</f>
        <v>3203.6855711741309</v>
      </c>
      <c r="AE3">
        <f>'IDT-1'!B3</f>
        <v>6.5449999999999999</v>
      </c>
      <c r="AF3" s="26"/>
      <c r="AG3">
        <f>SUM(AD3:AF3)+AT3</f>
        <v>3285.230571174131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14.535798902051431</v>
      </c>
      <c r="F4">
        <f>GT_Spot!P4</f>
        <v>0</v>
      </c>
      <c r="G4">
        <f>PPCL_NG!P4</f>
        <v>33.950000000000003</v>
      </c>
      <c r="H4">
        <f>PPCL_Spot!P4</f>
        <v>50.92</v>
      </c>
      <c r="I4">
        <f>Bawana_NG!P4</f>
        <v>99.61999999999999</v>
      </c>
      <c r="J4">
        <f>Bawana_RLNG!P4</f>
        <v>0</v>
      </c>
      <c r="K4">
        <f>Bawana_Spot!P4</f>
        <v>70.790647482014379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1236.7618237016266</v>
      </c>
      <c r="P4" s="77">
        <v>118.1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102.36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31.2</v>
      </c>
      <c r="Z4" s="75">
        <f>IEX!N4</f>
        <v>0</v>
      </c>
      <c r="AA4" s="117">
        <f>STOA!H4</f>
        <v>1451.7299999999998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28.24772077675409</v>
      </c>
      <c r="AD4">
        <f t="shared" ref="AD4:AD67" si="1">SUM(B4:AB4,AI4:AR4)-AC4</f>
        <v>3181.7205493089377</v>
      </c>
      <c r="AE4">
        <f>'IDT-1'!B4</f>
        <v>13.065</v>
      </c>
      <c r="AF4" s="26"/>
      <c r="AG4">
        <f t="shared" ref="AG4:AG67" si="2">SUM(AD4:AF4)+AT4</f>
        <v>3269.7855493089378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14.535798902051431</v>
      </c>
      <c r="F5">
        <f>GT_Spot!P5</f>
        <v>0</v>
      </c>
      <c r="G5">
        <f>PPCL_NG!P5</f>
        <v>33.950000000000003</v>
      </c>
      <c r="H5">
        <f>PPCL_Spot!P5</f>
        <v>50.92</v>
      </c>
      <c r="I5">
        <f>Bawana_NG!P5</f>
        <v>99.61999999999999</v>
      </c>
      <c r="J5">
        <f>Bawana_RLNG!P5</f>
        <v>0</v>
      </c>
      <c r="K5">
        <f>Bawana_Spot!P5</f>
        <v>70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1244.5307144421856</v>
      </c>
      <c r="P5" s="77">
        <v>118.1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105.18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1451.7299999999998</v>
      </c>
      <c r="AB5" s="117">
        <f>-STOA!N5</f>
        <v>0</v>
      </c>
      <c r="AC5">
        <f t="shared" si="0"/>
        <v>28.485535438494662</v>
      </c>
      <c r="AD5">
        <f t="shared" si="1"/>
        <v>3112.0809779057422</v>
      </c>
      <c r="AE5">
        <f>'IDT-1'!B5</f>
        <v>22.122</v>
      </c>
      <c r="AF5" s="26"/>
      <c r="AG5">
        <f t="shared" si="2"/>
        <v>3209.202977905742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14.535798902051431</v>
      </c>
      <c r="F6">
        <f>GT_Spot!P6</f>
        <v>0</v>
      </c>
      <c r="G6">
        <f>PPCL_NG!P6</f>
        <v>33.950000000000003</v>
      </c>
      <c r="H6">
        <f>PPCL_Spot!P6</f>
        <v>50.92</v>
      </c>
      <c r="I6">
        <f>Bawana_NG!P6</f>
        <v>99.61999999999999</v>
      </c>
      <c r="J6">
        <f>Bawana_RLNG!P6</f>
        <v>0</v>
      </c>
      <c r="K6">
        <f>Bawana_Spot!P6</f>
        <v>70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1244.5307144421856</v>
      </c>
      <c r="P6" s="77">
        <v>118.1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104.84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1403.4199999999996</v>
      </c>
      <c r="AB6" s="117">
        <f>-STOA!N6</f>
        <v>0</v>
      </c>
      <c r="AC6">
        <f t="shared" si="0"/>
        <v>28.021902928405876</v>
      </c>
      <c r="AD6">
        <f t="shared" si="1"/>
        <v>3067.8946104158308</v>
      </c>
      <c r="AE6">
        <f>'IDT-1'!B6</f>
        <v>35.526000000000003</v>
      </c>
      <c r="AF6" s="26"/>
      <c r="AG6">
        <f t="shared" si="2"/>
        <v>3178.4206104158307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14.111600237953597</v>
      </c>
      <c r="F7">
        <f>GT_Spot!P7</f>
        <v>0</v>
      </c>
      <c r="G7">
        <f>PPCL_NG!P7</f>
        <v>33.950000000000003</v>
      </c>
      <c r="H7">
        <f>PPCL_Spot!P7</f>
        <v>41.017171229570373</v>
      </c>
      <c r="I7">
        <f>Bawana_NG!P7</f>
        <v>99.61999999999999</v>
      </c>
      <c r="J7">
        <f>Bawana_RLNG!P7</f>
        <v>0</v>
      </c>
      <c r="K7">
        <f>Bawana_Spot!P7</f>
        <v>70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1241.0427703101857</v>
      </c>
      <c r="P7" s="77">
        <v>118.1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104.09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1403.2099999999998</v>
      </c>
      <c r="AB7" s="117">
        <f>-STOA!N7</f>
        <v>0</v>
      </c>
      <c r="AC7">
        <f t="shared" si="0"/>
        <v>28.699792783140211</v>
      </c>
      <c r="AD7">
        <f t="shared" si="1"/>
        <v>2961.441748994569</v>
      </c>
      <c r="AE7">
        <f>'IDT-1'!B7</f>
        <v>44.198999999999998</v>
      </c>
      <c r="AF7" s="26"/>
      <c r="AG7">
        <f t="shared" si="2"/>
        <v>3080.6407489945691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-135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14.111600237953597</v>
      </c>
      <c r="F8">
        <f>GT_Spot!P8</f>
        <v>0</v>
      </c>
      <c r="G8">
        <f>PPCL_NG!P8</f>
        <v>33.950000000000003</v>
      </c>
      <c r="H8">
        <f>PPCL_Spot!P8</f>
        <v>41.017171229570373</v>
      </c>
      <c r="I8">
        <f>Bawana_NG!P8</f>
        <v>99.619999999999976</v>
      </c>
      <c r="J8">
        <f>Bawana_RLNG!P8</f>
        <v>0</v>
      </c>
      <c r="K8">
        <f>Bawana_Spot!P8</f>
        <v>70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1241.0427703101857</v>
      </c>
      <c r="P8" s="77">
        <v>118.1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103.92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33.54</v>
      </c>
      <c r="Z8" s="75">
        <f>IEX!N8</f>
        <v>0</v>
      </c>
      <c r="AA8" s="117">
        <f>STOA!H8</f>
        <v>1306.5899999999999</v>
      </c>
      <c r="AB8" s="117">
        <f>-STOA!N8</f>
        <v>0</v>
      </c>
      <c r="AC8">
        <f t="shared" si="0"/>
        <v>28.05441150791826</v>
      </c>
      <c r="AD8">
        <f t="shared" si="1"/>
        <v>2908.8371302697915</v>
      </c>
      <c r="AE8">
        <f>'IDT-1'!B8</f>
        <v>57.726999999999997</v>
      </c>
      <c r="AF8" s="26"/>
      <c r="AG8">
        <f t="shared" si="2"/>
        <v>3041.5641302697913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14.111600237953597</v>
      </c>
      <c r="F9">
        <f>GT_Spot!P9</f>
        <v>0</v>
      </c>
      <c r="G9">
        <f>PPCL_NG!P9</f>
        <v>33.950000000000003</v>
      </c>
      <c r="H9">
        <f>PPCL_Spot!P9</f>
        <v>41.017171229570373</v>
      </c>
      <c r="I9">
        <f>Bawana_NG!P9</f>
        <v>99.619999999999976</v>
      </c>
      <c r="J9">
        <f>Bawana_RLNG!P9</f>
        <v>0</v>
      </c>
      <c r="K9">
        <f>Bawana_Spot!P9</f>
        <v>70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1237.7011499991504</v>
      </c>
      <c r="P9" s="77">
        <v>118.1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96.52000000000001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18.36</v>
      </c>
      <c r="Z9" s="75">
        <f>IEX!N9</f>
        <v>0</v>
      </c>
      <c r="AA9" s="117">
        <f>STOA!H9</f>
        <v>1306.5899999999999</v>
      </c>
      <c r="AB9" s="117">
        <f>-STOA!N9</f>
        <v>0</v>
      </c>
      <c r="AC9">
        <f t="shared" si="0"/>
        <v>28.243573242724331</v>
      </c>
      <c r="AD9">
        <f t="shared" si="1"/>
        <v>2835.72634822395</v>
      </c>
      <c r="AE9">
        <f>'IDT-1'!B9</f>
        <v>67.296000000000006</v>
      </c>
      <c r="AF9" s="26"/>
      <c r="AG9">
        <f t="shared" si="2"/>
        <v>2978.0223482239498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-172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14.111600237953597</v>
      </c>
      <c r="F10">
        <f>GT_Spot!P10</f>
        <v>0</v>
      </c>
      <c r="G10">
        <f>PPCL_NG!P10</f>
        <v>33.950000000000003</v>
      </c>
      <c r="H10">
        <f>PPCL_Spot!P10</f>
        <v>41.017171229570373</v>
      </c>
      <c r="I10">
        <f>Bawana_NG!P10</f>
        <v>99.619999999999976</v>
      </c>
      <c r="J10">
        <f>Bawana_RLNG!P10</f>
        <v>0</v>
      </c>
      <c r="K10">
        <f>Bawana_Spot!P10</f>
        <v>70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1232.5112942116903</v>
      </c>
      <c r="P10" s="77">
        <v>118.1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95.300000000000011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1306.5899999999999</v>
      </c>
      <c r="AB10" s="117">
        <f>-STOA!N10</f>
        <v>0</v>
      </c>
      <c r="AC10">
        <f t="shared" si="0"/>
        <v>27.652717155862479</v>
      </c>
      <c r="AD10">
        <f t="shared" si="1"/>
        <v>2853.547348523352</v>
      </c>
      <c r="AE10">
        <f>'IDT-1'!B10</f>
        <v>79.620999999999995</v>
      </c>
      <c r="AF10" s="26"/>
      <c r="AG10">
        <f t="shared" si="2"/>
        <v>3008.1683485233521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-130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14.111600237953597</v>
      </c>
      <c r="F11">
        <f>GT_Spot!P11</f>
        <v>0</v>
      </c>
      <c r="G11">
        <f>PPCL_NG!P11</f>
        <v>33.950000000000003</v>
      </c>
      <c r="H11">
        <f>PPCL_Spot!P11</f>
        <v>41.017171229570373</v>
      </c>
      <c r="I11">
        <f>Bawana_NG!P11</f>
        <v>99.619999999999976</v>
      </c>
      <c r="J11">
        <f>Bawana_RLNG!P11</f>
        <v>0</v>
      </c>
      <c r="K11">
        <f>Bawana_Spot!P11</f>
        <v>4.8899999999999997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1204.112749338635</v>
      </c>
      <c r="P11" s="77">
        <v>118.1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96.18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1258.4899999999998</v>
      </c>
      <c r="AB11" s="117">
        <f>-STOA!N11</f>
        <v>0</v>
      </c>
      <c r="AC11">
        <f t="shared" si="0"/>
        <v>25.872740182125675</v>
      </c>
      <c r="AD11">
        <f t="shared" si="1"/>
        <v>2775.5987806240332</v>
      </c>
      <c r="AE11">
        <f>'IDT-1'!B11</f>
        <v>74</v>
      </c>
      <c r="AF11" s="26"/>
      <c r="AG11">
        <f t="shared" si="2"/>
        <v>2924.5987806240332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14.111600237953597</v>
      </c>
      <c r="F12">
        <f>GT_Spot!P12</f>
        <v>0</v>
      </c>
      <c r="G12">
        <f>PPCL_NG!P12</f>
        <v>33.950000000000003</v>
      </c>
      <c r="H12">
        <f>PPCL_Spot!P12</f>
        <v>41.017171229570373</v>
      </c>
      <c r="I12">
        <f>Bawana_NG!P12</f>
        <v>99.619999999999976</v>
      </c>
      <c r="J12">
        <f>Bawana_RLNG!P12</f>
        <v>0</v>
      </c>
      <c r="K12">
        <f>Bawana_Spot!P12</f>
        <v>4.8899999999999997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1192.9609764108002</v>
      </c>
      <c r="P12" s="77">
        <v>118.1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95.2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1258.4899999999998</v>
      </c>
      <c r="AB12" s="117">
        <f>-STOA!N12</f>
        <v>0</v>
      </c>
      <c r="AC12">
        <f t="shared" si="0"/>
        <v>25.58841802991682</v>
      </c>
      <c r="AD12">
        <f t="shared" si="1"/>
        <v>2783.7513298484068</v>
      </c>
      <c r="AE12">
        <f>'IDT-1'!B12</f>
        <v>46</v>
      </c>
      <c r="AF12" s="26"/>
      <c r="AG12">
        <f t="shared" si="2"/>
        <v>2904.7513298484068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14.111600237953597</v>
      </c>
      <c r="F13">
        <f>GT_Spot!P13</f>
        <v>0</v>
      </c>
      <c r="G13">
        <f>PPCL_NG!P13</f>
        <v>33.950000000000003</v>
      </c>
      <c r="H13">
        <f>PPCL_Spot!P13</f>
        <v>41.017171229570373</v>
      </c>
      <c r="I13">
        <f>Bawana_NG!P13</f>
        <v>99.62</v>
      </c>
      <c r="J13">
        <f>Bawana_RLNG!P13</f>
        <v>0</v>
      </c>
      <c r="K13">
        <f>Bawana_Spot!P13</f>
        <v>4.8899999999999997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1148.0421049297843</v>
      </c>
      <c r="P13" s="77">
        <v>118.1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94.509999999999991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1258.4899999999998</v>
      </c>
      <c r="AB13" s="117">
        <f>-STOA!N13</f>
        <v>0</v>
      </c>
      <c r="AC13">
        <f t="shared" si="0"/>
        <v>25.60433195442706</v>
      </c>
      <c r="AD13">
        <f t="shared" si="1"/>
        <v>2691.1265444428809</v>
      </c>
      <c r="AE13">
        <f>'IDT-1'!B13</f>
        <v>24</v>
      </c>
      <c r="AF13" s="26"/>
      <c r="AG13">
        <f t="shared" si="2"/>
        <v>2790.1265444428809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14.111600237953597</v>
      </c>
      <c r="F14">
        <f>GT_Spot!P14</f>
        <v>0</v>
      </c>
      <c r="G14">
        <f>PPCL_NG!P14</f>
        <v>33.950000000000003</v>
      </c>
      <c r="H14">
        <f>PPCL_Spot!P14</f>
        <v>41.017171229570373</v>
      </c>
      <c r="I14">
        <f>Bawana_NG!P14</f>
        <v>99.62</v>
      </c>
      <c r="J14">
        <f>Bawana_RLNG!P14</f>
        <v>0</v>
      </c>
      <c r="K14">
        <f>Bawana_Spot!P14</f>
        <v>4.8899999999999997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1136.04196789448</v>
      </c>
      <c r="P14" s="77">
        <v>118.1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93.62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1258.4899999999998</v>
      </c>
      <c r="AB14" s="117">
        <f>-STOA!N14</f>
        <v>0</v>
      </c>
      <c r="AC14">
        <f t="shared" si="0"/>
        <v>25.233433050372721</v>
      </c>
      <c r="AD14">
        <f t="shared" si="1"/>
        <v>2707.607306311631</v>
      </c>
      <c r="AE14">
        <f>'IDT-1'!B14</f>
        <v>0</v>
      </c>
      <c r="AF14" s="26"/>
      <c r="AG14">
        <f t="shared" si="2"/>
        <v>2782.607306311631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14.111600237953597</v>
      </c>
      <c r="F15">
        <f>GT_Spot!P15</f>
        <v>0</v>
      </c>
      <c r="G15">
        <f>PPCL_NG!P15</f>
        <v>33.950000000000003</v>
      </c>
      <c r="H15">
        <f>PPCL_Spot!P15</f>
        <v>41.017171229570373</v>
      </c>
      <c r="I15">
        <f>Bawana_NG!P15</f>
        <v>99.62</v>
      </c>
      <c r="J15">
        <f>Bawana_RLNG!P15</f>
        <v>0</v>
      </c>
      <c r="K15">
        <f>Bawana_Spot!P15</f>
        <v>4.8899999999999997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1156.9635133983711</v>
      </c>
      <c r="P15" s="77">
        <v>118.1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92.75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1086.8599999999999</v>
      </c>
      <c r="AB15" s="117">
        <f>-STOA!N15</f>
        <v>0</v>
      </c>
      <c r="AC15">
        <f t="shared" si="0"/>
        <v>24.512133449838441</v>
      </c>
      <c r="AD15">
        <f t="shared" si="1"/>
        <v>2487.7501514160563</v>
      </c>
      <c r="AE15">
        <f>'IDT-1'!B15</f>
        <v>193.065</v>
      </c>
      <c r="AF15" s="26"/>
      <c r="AG15">
        <f t="shared" si="2"/>
        <v>2680.8151514160563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-136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14.531588340273645</v>
      </c>
      <c r="F16">
        <f>GT_Spot!P16</f>
        <v>0</v>
      </c>
      <c r="G16">
        <f>PPCL_NG!P16</f>
        <v>33.950000000000003</v>
      </c>
      <c r="H16">
        <f>PPCL_Spot!P16</f>
        <v>41.017171229570373</v>
      </c>
      <c r="I16">
        <f>Bawana_NG!P16</f>
        <v>99.62</v>
      </c>
      <c r="J16">
        <f>Bawana_RLNG!P16</f>
        <v>0</v>
      </c>
      <c r="K16">
        <f>Bawana_Spot!P16</f>
        <v>4.8899999999999997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1150.4129028464499</v>
      </c>
      <c r="P16" s="77">
        <v>118.1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91.55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1086.8599999999999</v>
      </c>
      <c r="AB16" s="117">
        <f>-STOA!N16</f>
        <v>0</v>
      </c>
      <c r="AC16">
        <f t="shared" si="0"/>
        <v>24.225670784227066</v>
      </c>
      <c r="AD16">
        <f t="shared" si="1"/>
        <v>2505.7059916320668</v>
      </c>
      <c r="AE16">
        <f>'IDT-1'!B16</f>
        <v>166</v>
      </c>
      <c r="AF16" s="26"/>
      <c r="AG16">
        <f t="shared" si="2"/>
        <v>2671.7059916320668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14.535798902051431</v>
      </c>
      <c r="F17">
        <f>GT_Spot!P17</f>
        <v>0</v>
      </c>
      <c r="G17">
        <f>PPCL_NG!P17</f>
        <v>33.950000000000003</v>
      </c>
      <c r="H17">
        <f>PPCL_Spot!P17</f>
        <v>41.017171229570373</v>
      </c>
      <c r="I17">
        <f>Bawana_NG!P17</f>
        <v>99.62</v>
      </c>
      <c r="J17">
        <f>Bawana_RLNG!P17</f>
        <v>0</v>
      </c>
      <c r="K17">
        <f>Bawana_Spot!P17</f>
        <v>4.8899999999999997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1079.6864325509484</v>
      </c>
      <c r="P17" s="77">
        <v>118.1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88.94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1086.8599999999999</v>
      </c>
      <c r="AB17" s="117">
        <f>-STOA!N17</f>
        <v>0</v>
      </c>
      <c r="AC17">
        <f t="shared" si="0"/>
        <v>23.571468771048103</v>
      </c>
      <c r="AD17">
        <f t="shared" si="1"/>
        <v>2434.0279339115223</v>
      </c>
      <c r="AE17">
        <f>'IDT-1'!B17</f>
        <v>151</v>
      </c>
      <c r="AF17" s="26"/>
      <c r="AG17">
        <f t="shared" si="2"/>
        <v>2585.0279339115223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14.535798902051431</v>
      </c>
      <c r="F18">
        <f>GT_Spot!P18</f>
        <v>0</v>
      </c>
      <c r="G18">
        <f>PPCL_NG!P18</f>
        <v>33.950000000000003</v>
      </c>
      <c r="H18">
        <f>PPCL_Spot!P18</f>
        <v>41.017171229570373</v>
      </c>
      <c r="I18">
        <f>Bawana_NG!P18</f>
        <v>99.62</v>
      </c>
      <c r="J18">
        <f>Bawana_RLNG!P18</f>
        <v>0</v>
      </c>
      <c r="K18">
        <f>Bawana_Spot!P18</f>
        <v>4.8899999999999997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1049.8520456230572</v>
      </c>
      <c r="P18" s="77">
        <v>118.1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88.49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1086.8599999999999</v>
      </c>
      <c r="AB18" s="117">
        <f>-STOA!N18</f>
        <v>0</v>
      </c>
      <c r="AC18">
        <f t="shared" si="0"/>
        <v>22.656862856962402</v>
      </c>
      <c r="AD18">
        <f t="shared" si="1"/>
        <v>2477.6581528977163</v>
      </c>
      <c r="AE18">
        <f>'IDT-1'!B18</f>
        <v>107</v>
      </c>
      <c r="AF18" s="26"/>
      <c r="AG18">
        <f t="shared" si="2"/>
        <v>2584.6581528977163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16.31886574074074</v>
      </c>
      <c r="F19">
        <f>GT_Spot!P19</f>
        <v>0</v>
      </c>
      <c r="G19">
        <f>PPCL_NG!P19</f>
        <v>33.950000000000003</v>
      </c>
      <c r="H19">
        <f>PPCL_Spot!P19</f>
        <v>41.017171229570373</v>
      </c>
      <c r="I19">
        <f>Bawana_NG!P19</f>
        <v>99.62</v>
      </c>
      <c r="J19">
        <f>Bawana_RLNG!P19</f>
        <v>0</v>
      </c>
      <c r="K19">
        <f>Bawana_Spot!P19</f>
        <v>4.8899999999999997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1080.7183849120718</v>
      </c>
      <c r="P19" s="77">
        <v>118.1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87.69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967.76</v>
      </c>
      <c r="AB19" s="117">
        <f>-STOA!N19</f>
        <v>0</v>
      </c>
      <c r="AC19">
        <f t="shared" si="0"/>
        <v>22.341842134518156</v>
      </c>
      <c r="AD19">
        <f t="shared" si="1"/>
        <v>2339.7225797478645</v>
      </c>
      <c r="AE19">
        <f>'IDT-1'!B19</f>
        <v>168</v>
      </c>
      <c r="AF19" s="26"/>
      <c r="AG19">
        <f t="shared" si="2"/>
        <v>2507.7225797478645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16.31886574074074</v>
      </c>
      <c r="F20">
        <f>GT_Spot!P20</f>
        <v>0</v>
      </c>
      <c r="G20">
        <f>PPCL_NG!P20</f>
        <v>33.950000000000003</v>
      </c>
      <c r="H20">
        <f>PPCL_Spot!P20</f>
        <v>41.017171229570373</v>
      </c>
      <c r="I20">
        <f>Bawana_NG!P20</f>
        <v>99.62</v>
      </c>
      <c r="J20">
        <f>Bawana_RLNG!P20</f>
        <v>0</v>
      </c>
      <c r="K20">
        <f>Bawana_Spot!P20</f>
        <v>4.8899999999999997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1045.0176571429922</v>
      </c>
      <c r="P20" s="77">
        <v>118.1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100.33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967.76</v>
      </c>
      <c r="AB20" s="117">
        <f>-STOA!N20</f>
        <v>0</v>
      </c>
      <c r="AC20">
        <f t="shared" si="0"/>
        <v>21.695001354040489</v>
      </c>
      <c r="AD20">
        <f t="shared" si="1"/>
        <v>2367.3086927592626</v>
      </c>
      <c r="AE20">
        <f>'IDT-1'!B20</f>
        <v>143</v>
      </c>
      <c r="AF20" s="26"/>
      <c r="AG20">
        <f t="shared" si="2"/>
        <v>2510.3086927592626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16.31886574074074</v>
      </c>
      <c r="F21">
        <f>GT_Spot!P21</f>
        <v>0</v>
      </c>
      <c r="G21">
        <f>PPCL_NG!P21</f>
        <v>33.950000000000003</v>
      </c>
      <c r="H21">
        <f>PPCL_Spot!P21</f>
        <v>41.017171229570373</v>
      </c>
      <c r="I21">
        <f>Bawana_NG!P21</f>
        <v>99.62</v>
      </c>
      <c r="J21">
        <f>Bawana_RLNG!P21</f>
        <v>0</v>
      </c>
      <c r="K21">
        <f>Bawana_Spot!P21</f>
        <v>4.8899999999999997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1021.9832694435599</v>
      </c>
      <c r="P21" s="77">
        <v>118.1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98.91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967.76</v>
      </c>
      <c r="AB21" s="117">
        <f>-STOA!N21</f>
        <v>0</v>
      </c>
      <c r="AC21">
        <f t="shared" si="0"/>
        <v>21.142433896442064</v>
      </c>
      <c r="AD21">
        <f t="shared" si="1"/>
        <v>2381.4068725174288</v>
      </c>
      <c r="AE21">
        <f>'IDT-1'!B21</f>
        <v>110</v>
      </c>
      <c r="AF21" s="26"/>
      <c r="AG21">
        <f t="shared" si="2"/>
        <v>2491.4068725174288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16.31886574074074</v>
      </c>
      <c r="F22">
        <f>GT_Spot!P22</f>
        <v>0</v>
      </c>
      <c r="G22">
        <f>PPCL_NG!P22</f>
        <v>33.950000000000003</v>
      </c>
      <c r="H22">
        <f>PPCL_Spot!P22</f>
        <v>41.017171229570373</v>
      </c>
      <c r="I22">
        <f>Bawana_NG!P22</f>
        <v>99.62</v>
      </c>
      <c r="J22">
        <f>Bawana_RLNG!P22</f>
        <v>0</v>
      </c>
      <c r="K22">
        <f>Bawana_Spot!P22</f>
        <v>4.8899999999999997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1039.03567227388</v>
      </c>
      <c r="P22" s="77">
        <v>118.1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93.04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967.76</v>
      </c>
      <c r="AB22" s="117">
        <f>-STOA!N22</f>
        <v>0</v>
      </c>
      <c r="AC22">
        <f t="shared" si="0"/>
        <v>21.240839041348881</v>
      </c>
      <c r="AD22">
        <f t="shared" si="1"/>
        <v>2392.490870202842</v>
      </c>
      <c r="AE22">
        <f>'IDT-1'!B22</f>
        <v>91</v>
      </c>
      <c r="AF22" s="26"/>
      <c r="AG22">
        <f t="shared" si="2"/>
        <v>2483.490870202842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15.847222222222223</v>
      </c>
      <c r="F23">
        <f>GT_Spot!P23</f>
        <v>0</v>
      </c>
      <c r="G23">
        <f>PPCL_NG!P23</f>
        <v>33.950000000000003</v>
      </c>
      <c r="H23">
        <f>PPCL_Spot!P23</f>
        <v>41.017171229570373</v>
      </c>
      <c r="I23">
        <f>Bawana_NG!P23</f>
        <v>99.62</v>
      </c>
      <c r="J23">
        <f>Bawana_RLNG!P23</f>
        <v>0</v>
      </c>
      <c r="K23">
        <f>Bawana_Spot!P23</f>
        <v>4.8899999999999997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1022.0540155096637</v>
      </c>
      <c r="P23" s="77">
        <v>118.1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91.61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967.81000000000006</v>
      </c>
      <c r="AB23" s="117">
        <f>-STOA!N23</f>
        <v>0</v>
      </c>
      <c r="AC23">
        <f t="shared" si="0"/>
        <v>21.075105998860813</v>
      </c>
      <c r="AD23">
        <f t="shared" si="1"/>
        <v>2373.8233029625953</v>
      </c>
      <c r="AE23">
        <f>'IDT-1'!B23</f>
        <v>52</v>
      </c>
      <c r="AF23" s="26"/>
      <c r="AG23">
        <f t="shared" si="2"/>
        <v>2425.8233029625953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15.847222222222223</v>
      </c>
      <c r="F24">
        <f>GT_Spot!P24</f>
        <v>0</v>
      </c>
      <c r="G24">
        <f>PPCL_NG!P24</f>
        <v>33.950000000000003</v>
      </c>
      <c r="H24">
        <f>PPCL_Spot!P24</f>
        <v>41.017171229570373</v>
      </c>
      <c r="I24">
        <f>Bawana_NG!P24</f>
        <v>99.62</v>
      </c>
      <c r="J24">
        <f>Bawana_RLNG!P24</f>
        <v>0</v>
      </c>
      <c r="K24">
        <f>Bawana_Spot!P24</f>
        <v>4.8899999999999997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996.29558616222141</v>
      </c>
      <c r="P24" s="77">
        <v>118.1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89.02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967.81000000000006</v>
      </c>
      <c r="AB24" s="117">
        <f>-STOA!N24</f>
        <v>0</v>
      </c>
      <c r="AC24">
        <f t="shared" si="0"/>
        <v>20.825639820603325</v>
      </c>
      <c r="AD24">
        <f t="shared" si="1"/>
        <v>2345.7243397934108</v>
      </c>
      <c r="AE24">
        <f>'IDT-1'!B24</f>
        <v>10</v>
      </c>
      <c r="AF24" s="26"/>
      <c r="AG24">
        <f t="shared" si="2"/>
        <v>2355.7243397934108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15.847222222222223</v>
      </c>
      <c r="F25">
        <f>GT_Spot!P25</f>
        <v>0</v>
      </c>
      <c r="G25">
        <f>PPCL_NG!P25</f>
        <v>33.950000000000003</v>
      </c>
      <c r="H25">
        <f>PPCL_Spot!P25</f>
        <v>41.017171229570373</v>
      </c>
      <c r="I25">
        <f>Bawana_NG!P25</f>
        <v>99.62</v>
      </c>
      <c r="J25">
        <f>Bawana_RLNG!P25</f>
        <v>0</v>
      </c>
      <c r="K25">
        <f>Bawana_Spot!P25</f>
        <v>4.8899999999999997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942.22810766400858</v>
      </c>
      <c r="P25" s="77">
        <v>118.1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86.23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967.81000000000006</v>
      </c>
      <c r="AB25" s="117">
        <f>-STOA!N25</f>
        <v>0</v>
      </c>
      <c r="AC25">
        <f t="shared" si="0"/>
        <v>20.32529400981905</v>
      </c>
      <c r="AD25">
        <f t="shared" si="1"/>
        <v>2289.3672071059818</v>
      </c>
      <c r="AE25">
        <f>'IDT-1'!B25</f>
        <v>0</v>
      </c>
      <c r="AF25" s="26"/>
      <c r="AG25">
        <f t="shared" si="2"/>
        <v>2289.3672071059818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15.847222222222223</v>
      </c>
      <c r="F26">
        <f>GT_Spot!P26</f>
        <v>0</v>
      </c>
      <c r="G26">
        <f>PPCL_NG!P26</f>
        <v>33.950000000000003</v>
      </c>
      <c r="H26">
        <f>PPCL_Spot!P26</f>
        <v>41.017171229570373</v>
      </c>
      <c r="I26">
        <f>Bawana_NG!P26</f>
        <v>99.62</v>
      </c>
      <c r="J26">
        <f>Bawana_RLNG!P26</f>
        <v>0</v>
      </c>
      <c r="K26">
        <f>Bawana_Spot!P26</f>
        <v>4.8899999999999997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942.22810766400858</v>
      </c>
      <c r="P26" s="77">
        <v>118.1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0.15</v>
      </c>
      <c r="U26" s="78">
        <f>SUMPRODUCT(LTA!F26:AJ26,LTA!F$102:AJ$102,LTA!F$103:AJ$103)</f>
        <v>83.97999999999999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967.81000000000006</v>
      </c>
      <c r="AB26" s="117">
        <f>-STOA!N26</f>
        <v>0</v>
      </c>
      <c r="AC26">
        <f t="shared" si="0"/>
        <v>20.30681400981905</v>
      </c>
      <c r="AD26">
        <f t="shared" si="1"/>
        <v>2287.2856871059821</v>
      </c>
      <c r="AE26">
        <f>'IDT-1'!B26</f>
        <v>0</v>
      </c>
      <c r="AF26" s="26"/>
      <c r="AG26">
        <f t="shared" si="2"/>
        <v>2287.2856871059821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16.31886574074074</v>
      </c>
      <c r="F27">
        <f>GT_Spot!P27</f>
        <v>0</v>
      </c>
      <c r="G27">
        <f>PPCL_NG!P27</f>
        <v>33.950000000000003</v>
      </c>
      <c r="H27">
        <f>PPCL_Spot!P27</f>
        <v>41.017171229570373</v>
      </c>
      <c r="I27">
        <f>Bawana_NG!P27</f>
        <v>99.62</v>
      </c>
      <c r="J27">
        <f>Bawana_RLNG!P27</f>
        <v>0</v>
      </c>
      <c r="K27">
        <f>Bawana_Spot!P27</f>
        <v>4.8899999999999997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946.5497390400086</v>
      </c>
      <c r="P27" s="77">
        <v>118.1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2.62</v>
      </c>
      <c r="U27" s="78">
        <f>SUMPRODUCT(LTA!F27:AJ27,LTA!F$102:AJ$102,LTA!F$103:AJ$103)</f>
        <v>63.25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870.09</v>
      </c>
      <c r="AB27" s="117">
        <f>-STOA!N27</f>
        <v>0</v>
      </c>
      <c r="AC27">
        <f t="shared" si="0"/>
        <v>19.940586828890815</v>
      </c>
      <c r="AD27">
        <f t="shared" si="1"/>
        <v>2246.0351891814289</v>
      </c>
      <c r="AE27">
        <f>'IDT-1'!B27</f>
        <v>0</v>
      </c>
      <c r="AF27" s="26"/>
      <c r="AG27">
        <f t="shared" si="2"/>
        <v>2246.0351891814289</v>
      </c>
      <c r="AI27" s="75">
        <f>PXIL!H27</f>
        <v>0</v>
      </c>
      <c r="AJ27" s="75">
        <f>PXIL!N27</f>
        <v>0</v>
      </c>
      <c r="AK27" s="75">
        <f>RTM_IEX!H27</f>
        <v>69.569999999999993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16.31886574074074</v>
      </c>
      <c r="F28">
        <f>GT_Spot!P28</f>
        <v>0</v>
      </c>
      <c r="G28">
        <f>PPCL_NG!P28</f>
        <v>33.950000000000003</v>
      </c>
      <c r="H28">
        <f>PPCL_Spot!P28</f>
        <v>41.017171229570373</v>
      </c>
      <c r="I28">
        <f>Bawana_NG!P28</f>
        <v>99.62</v>
      </c>
      <c r="J28">
        <f>Bawana_RLNG!P28</f>
        <v>0</v>
      </c>
      <c r="K28">
        <f>Bawana_Spot!P28</f>
        <v>4.8899999999999997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946.5497390400086</v>
      </c>
      <c r="P28" s="77">
        <v>118.1</v>
      </c>
      <c r="Q28" s="77">
        <v>0</v>
      </c>
      <c r="R28" s="80">
        <v>0.8254644808743169</v>
      </c>
      <c r="S28" s="80">
        <v>0</v>
      </c>
      <c r="T28" s="78">
        <f>SUMPRODUCT(LTA!F28:AJ28,LTA!F$101:AJ$101,LTA!F$103:AJ$103)</f>
        <v>8.11</v>
      </c>
      <c r="U28" s="78">
        <f>SUMPRODUCT(LTA!F28:AJ28,LTA!F$102:AJ$102,LTA!F$103:AJ$103)</f>
        <v>62.94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871.16000000000008</v>
      </c>
      <c r="AB28" s="117">
        <f>-STOA!N28</f>
        <v>0</v>
      </c>
      <c r="AC28">
        <f t="shared" si="0"/>
        <v>19.390634916322508</v>
      </c>
      <c r="AD28">
        <f t="shared" si="1"/>
        <v>2184.0906055748715</v>
      </c>
      <c r="AE28">
        <f>'IDT-1'!B28</f>
        <v>0</v>
      </c>
      <c r="AF28" s="26"/>
      <c r="AG28">
        <f t="shared" si="2"/>
        <v>2184.0906055748715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16.31886574074074</v>
      </c>
      <c r="F29">
        <f>GT_Spot!P29</f>
        <v>0</v>
      </c>
      <c r="G29">
        <f>PPCL_NG!P29</f>
        <v>33.950000000000003</v>
      </c>
      <c r="H29">
        <f>PPCL_Spot!P29</f>
        <v>41.017171229570373</v>
      </c>
      <c r="I29">
        <f>Bawana_NG!P29</f>
        <v>99.62</v>
      </c>
      <c r="J29">
        <f>Bawana_RLNG!P29</f>
        <v>0</v>
      </c>
      <c r="K29">
        <f>Bawana_Spot!P29</f>
        <v>4.8899999999999997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861.94019874280207</v>
      </c>
      <c r="P29" s="77">
        <v>59.902947109471093</v>
      </c>
      <c r="Q29" s="77">
        <v>0</v>
      </c>
      <c r="R29" s="80">
        <v>9.0554495228528378</v>
      </c>
      <c r="S29" s="80">
        <v>0</v>
      </c>
      <c r="T29" s="78">
        <f>SUMPRODUCT(LTA!F29:AJ29,LTA!F$101:AJ$101,LTA!F$103:AJ$103)</f>
        <v>15.72</v>
      </c>
      <c r="U29" s="78">
        <f>SUMPRODUCT(LTA!F29:AJ29,LTA!F$102:AJ$102,LTA!F$103:AJ$103)</f>
        <v>62.680000000000007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871.86</v>
      </c>
      <c r="AB29" s="117">
        <f>-STOA!N29</f>
        <v>0</v>
      </c>
      <c r="AC29">
        <f t="shared" si="0"/>
        <v>19.178496764639849</v>
      </c>
      <c r="AD29">
        <f t="shared" si="1"/>
        <v>2160.1961355807975</v>
      </c>
      <c r="AE29">
        <f>'IDT-1'!B29</f>
        <v>0</v>
      </c>
      <c r="AF29" s="26"/>
      <c r="AG29">
        <f t="shared" si="2"/>
        <v>2160.1961355807975</v>
      </c>
      <c r="AI29" s="75">
        <f>PXIL!H29</f>
        <v>0</v>
      </c>
      <c r="AJ29" s="75">
        <f>PXIL!N29</f>
        <v>0</v>
      </c>
      <c r="AK29" s="75">
        <f>RTM_IEX!H29</f>
        <v>102.42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16.31886574074074</v>
      </c>
      <c r="F30">
        <f>GT_Spot!P30</f>
        <v>0</v>
      </c>
      <c r="G30">
        <f>PPCL_NG!P30</f>
        <v>33.950000000000003</v>
      </c>
      <c r="H30">
        <f>PPCL_Spot!P30</f>
        <v>41.017171229570373</v>
      </c>
      <c r="I30">
        <f>Bawana_NG!P30</f>
        <v>99.62</v>
      </c>
      <c r="J30">
        <f>Bawana_RLNG!P30</f>
        <v>0</v>
      </c>
      <c r="K30">
        <f>Bawana_Spot!P30</f>
        <v>4.8899999999999997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861.94019874280207</v>
      </c>
      <c r="P30" s="77">
        <v>59.902947109471093</v>
      </c>
      <c r="Q30" s="77">
        <v>0</v>
      </c>
      <c r="R30" s="80">
        <v>21.929999999999996</v>
      </c>
      <c r="S30" s="80">
        <v>0</v>
      </c>
      <c r="T30" s="78">
        <f>SUMPRODUCT(LTA!F30:AJ30,LTA!F$101:AJ$101,LTA!F$103:AJ$103)</f>
        <v>23.89</v>
      </c>
      <c r="U30" s="78">
        <f>SUMPRODUCT(LTA!F30:AJ30,LTA!F$102:AJ$102,LTA!F$103:AJ$103)</f>
        <v>62.78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873.2600000000001</v>
      </c>
      <c r="AB30" s="117">
        <f>-STOA!N30</f>
        <v>0</v>
      </c>
      <c r="AC30">
        <f t="shared" si="0"/>
        <v>19.087808808838748</v>
      </c>
      <c r="AD30">
        <f t="shared" si="1"/>
        <v>2149.9813740137461</v>
      </c>
      <c r="AE30">
        <f>'IDT-1'!B30</f>
        <v>0</v>
      </c>
      <c r="AF30" s="26"/>
      <c r="AG30">
        <f t="shared" si="2"/>
        <v>2149.9813740137461</v>
      </c>
      <c r="AI30" s="75">
        <f>PXIL!H30</f>
        <v>0</v>
      </c>
      <c r="AJ30" s="75">
        <f>PXIL!N30</f>
        <v>0</v>
      </c>
      <c r="AK30" s="75">
        <f>RTM_IEX!H30</f>
        <v>69.569999999999993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16.31886574074074</v>
      </c>
      <c r="F31">
        <f>GT_Spot!P31</f>
        <v>0</v>
      </c>
      <c r="G31">
        <f>PPCL_NG!P31</f>
        <v>33.950000000000003</v>
      </c>
      <c r="H31">
        <f>PPCL_Spot!P31</f>
        <v>41.017171229570373</v>
      </c>
      <c r="I31">
        <f>Bawana_NG!P31</f>
        <v>99.62</v>
      </c>
      <c r="J31">
        <f>Bawana_RLNG!P31</f>
        <v>0</v>
      </c>
      <c r="K31">
        <f>Bawana_Spot!P31</f>
        <v>4.8899999999999997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846.0219590434491</v>
      </c>
      <c r="P31" s="77">
        <v>59.902947109471093</v>
      </c>
      <c r="Q31" s="77">
        <v>0</v>
      </c>
      <c r="R31" s="80">
        <v>32.589999999999996</v>
      </c>
      <c r="S31" s="80">
        <v>0</v>
      </c>
      <c r="T31" s="78">
        <f>SUMPRODUCT(LTA!F31:AJ31,LTA!F$101:AJ$101,LTA!F$103:AJ$103)</f>
        <v>35.64</v>
      </c>
      <c r="U31" s="78">
        <f>SUMPRODUCT(LTA!F31:AJ31,LTA!F$102:AJ$102,LTA!F$103:AJ$103)</f>
        <v>63.11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875.36</v>
      </c>
      <c r="AB31" s="117">
        <f>-STOA!N31</f>
        <v>0</v>
      </c>
      <c r="AC31">
        <f t="shared" si="0"/>
        <v>19.463936299484438</v>
      </c>
      <c r="AD31">
        <f t="shared" si="1"/>
        <v>2192.3470068237466</v>
      </c>
      <c r="AE31">
        <f>'IDT-1'!B31</f>
        <v>0</v>
      </c>
      <c r="AF31" s="26"/>
      <c r="AG31">
        <f t="shared" si="2"/>
        <v>2192.3470068237466</v>
      </c>
      <c r="AI31" s="75">
        <f>PXIL!H31</f>
        <v>0</v>
      </c>
      <c r="AJ31" s="75">
        <f>PXIL!N31</f>
        <v>0</v>
      </c>
      <c r="AK31" s="75">
        <f>RTM_IEX!H31</f>
        <v>103.39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16.31886574074074</v>
      </c>
      <c r="F32">
        <f>GT_Spot!P32</f>
        <v>0</v>
      </c>
      <c r="G32">
        <f>PPCL_NG!P32</f>
        <v>33.950000000000003</v>
      </c>
      <c r="H32">
        <f>PPCL_Spot!P32</f>
        <v>41.017171229570373</v>
      </c>
      <c r="I32">
        <f>Bawana_NG!P32</f>
        <v>99.62</v>
      </c>
      <c r="J32">
        <f>Bawana_RLNG!P32</f>
        <v>0</v>
      </c>
      <c r="K32">
        <f>Bawana_Spot!P32</f>
        <v>4.8899999999999997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863.82901692104906</v>
      </c>
      <c r="P32" s="77">
        <v>59.902947109471093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50.389999999999993</v>
      </c>
      <c r="U32" s="78">
        <f>SUMPRODUCT(LTA!F32:AJ32,LTA!F$102:AJ$102,LTA!F$103:AJ$103)</f>
        <v>70.72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877.46</v>
      </c>
      <c r="AB32" s="117">
        <f>-STOA!N32</f>
        <v>0</v>
      </c>
      <c r="AC32">
        <f t="shared" si="0"/>
        <v>18.964862408807321</v>
      </c>
      <c r="AD32">
        <f t="shared" si="1"/>
        <v>2136.1331385920244</v>
      </c>
      <c r="AE32">
        <f>'IDT-1'!B32</f>
        <v>0</v>
      </c>
      <c r="AF32" s="26"/>
      <c r="AG32">
        <f t="shared" si="2"/>
        <v>2136.1331385920244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16.31886574074074</v>
      </c>
      <c r="F33">
        <f>GT_Spot!P33</f>
        <v>0</v>
      </c>
      <c r="G33">
        <f>PPCL_NG!P33</f>
        <v>33.950000000000003</v>
      </c>
      <c r="H33">
        <f>PPCL_Spot!P33</f>
        <v>41.017171229570373</v>
      </c>
      <c r="I33">
        <f>Bawana_NG!P33</f>
        <v>99.62</v>
      </c>
      <c r="J33">
        <f>Bawana_RLNG!P33</f>
        <v>0</v>
      </c>
      <c r="K33">
        <f>Bawana_Spot!P33</f>
        <v>4.8899999999999997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865.13365437224911</v>
      </c>
      <c r="P33" s="77">
        <v>59.902947109471093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66.94</v>
      </c>
      <c r="U33" s="78">
        <f>SUMPRODUCT(LTA!F33:AJ33,LTA!F$102:AJ$102,LTA!F$103:AJ$103)</f>
        <v>70.42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880.2600000000001</v>
      </c>
      <c r="AB33" s="117">
        <f>-STOA!N33</f>
        <v>0</v>
      </c>
      <c r="AC33">
        <f t="shared" si="0"/>
        <v>19.390559218377877</v>
      </c>
      <c r="AD33">
        <f t="shared" si="1"/>
        <v>2184.0820792336535</v>
      </c>
      <c r="AE33">
        <f>'IDT-1'!B33</f>
        <v>0</v>
      </c>
      <c r="AF33" s="26"/>
      <c r="AG33">
        <f t="shared" si="2"/>
        <v>2184.0820792336535</v>
      </c>
      <c r="AI33" s="75">
        <f>PXIL!H33</f>
        <v>0</v>
      </c>
      <c r="AJ33" s="75">
        <f>PXIL!N33</f>
        <v>0</v>
      </c>
      <c r="AK33" s="75">
        <f>RTM_IEX!H33</f>
        <v>28.02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16.31886574074074</v>
      </c>
      <c r="F34">
        <f>GT_Spot!P34</f>
        <v>0</v>
      </c>
      <c r="G34">
        <f>PPCL_NG!P34</f>
        <v>33.950000000000003</v>
      </c>
      <c r="H34">
        <f>PPCL_Spot!P34</f>
        <v>41.017171229570373</v>
      </c>
      <c r="I34">
        <f>Bawana_NG!P34</f>
        <v>99.62</v>
      </c>
      <c r="J34">
        <f>Bawana_RLNG!P34</f>
        <v>0</v>
      </c>
      <c r="K34">
        <f>Bawana_Spot!P34</f>
        <v>4.8899999999999997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854.83100969384918</v>
      </c>
      <c r="P34" s="77">
        <v>59.902947109471093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82.759999999999991</v>
      </c>
      <c r="U34" s="78">
        <f>SUMPRODUCT(LTA!F34:AJ34,LTA!F$102:AJ$102,LTA!F$103:AJ$103)</f>
        <v>75.600000000000009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885.16000000000008</v>
      </c>
      <c r="AB34" s="117">
        <f>-STOA!N34</f>
        <v>0</v>
      </c>
      <c r="AC34">
        <f t="shared" si="0"/>
        <v>19.281239945207957</v>
      </c>
      <c r="AD34">
        <f t="shared" si="1"/>
        <v>2171.7687538284235</v>
      </c>
      <c r="AE34">
        <f>'IDT-1'!B34</f>
        <v>0</v>
      </c>
      <c r="AF34" s="26"/>
      <c r="AG34">
        <f t="shared" si="2"/>
        <v>2171.7687538284235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16.31886574074074</v>
      </c>
      <c r="F35">
        <f>GT_Spot!P35</f>
        <v>0</v>
      </c>
      <c r="G35">
        <f>PPCL_NG!P35</f>
        <v>33.950000000000003</v>
      </c>
      <c r="H35">
        <f>PPCL_Spot!P35</f>
        <v>41.017171229570373</v>
      </c>
      <c r="I35">
        <f>Bawana_NG!P35</f>
        <v>99.62</v>
      </c>
      <c r="J35">
        <f>Bawana_RLNG!P35</f>
        <v>0</v>
      </c>
      <c r="K35">
        <f>Bawana_Spot!P35</f>
        <v>4.8899999999999997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851.72551860765861</v>
      </c>
      <c r="P35" s="77">
        <v>59.902947109471093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104.72999999999999</v>
      </c>
      <c r="U35" s="78">
        <f>SUMPRODUCT(LTA!F35:AJ35,LTA!F$102:AJ$102,LTA!F$103:AJ$103)</f>
        <v>76.09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997.38000000000022</v>
      </c>
      <c r="AB35" s="117">
        <f>-STOA!N35</f>
        <v>0</v>
      </c>
      <c r="AC35">
        <f t="shared" si="0"/>
        <v>22.130339852866591</v>
      </c>
      <c r="AD35">
        <f t="shared" si="1"/>
        <v>2110.9941628345741</v>
      </c>
      <c r="AE35">
        <f>'IDT-1'!B35</f>
        <v>0</v>
      </c>
      <c r="AF35" s="26"/>
      <c r="AG35">
        <f t="shared" si="2"/>
        <v>2110.9941628345741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-190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16.31886574074074</v>
      </c>
      <c r="F36">
        <f>GT_Spot!P36</f>
        <v>0</v>
      </c>
      <c r="G36">
        <f>PPCL_NG!P36</f>
        <v>33.950000000000003</v>
      </c>
      <c r="H36">
        <f>PPCL_Spot!P36</f>
        <v>41.017171229570373</v>
      </c>
      <c r="I36">
        <f>Bawana_NG!P36</f>
        <v>99.62</v>
      </c>
      <c r="J36">
        <f>Bawana_RLNG!P36</f>
        <v>0</v>
      </c>
      <c r="K36">
        <f>Bawana_Spot!P36</f>
        <v>4.8899999999999997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861.66261521984723</v>
      </c>
      <c r="P36" s="77">
        <v>59.902947109471093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123.60999999999999</v>
      </c>
      <c r="U36" s="78">
        <f>SUMPRODUCT(LTA!F36:AJ36,LTA!F$102:AJ$102,LTA!F$103:AJ$103)</f>
        <v>77.459999999999994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999.48000000000025</v>
      </c>
      <c r="AB36" s="117">
        <f>-STOA!N36</f>
        <v>0</v>
      </c>
      <c r="AC36">
        <f t="shared" si="0"/>
        <v>22.325685027831899</v>
      </c>
      <c r="AD36">
        <f t="shared" si="1"/>
        <v>2153.0859142717977</v>
      </c>
      <c r="AE36">
        <f>'IDT-1'!B36</f>
        <v>0</v>
      </c>
      <c r="AF36" s="26"/>
      <c r="AG36">
        <f t="shared" si="2"/>
        <v>2153.0859142717977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-180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16.31886574074074</v>
      </c>
      <c r="F37">
        <f>GT_Spot!P37</f>
        <v>0</v>
      </c>
      <c r="G37">
        <f>PPCL_NG!P37</f>
        <v>33.950000000000003</v>
      </c>
      <c r="H37">
        <f>PPCL_Spot!P37</f>
        <v>41.017171229570373</v>
      </c>
      <c r="I37">
        <f>Bawana_NG!P37</f>
        <v>99.62</v>
      </c>
      <c r="J37">
        <f>Bawana_RLNG!P37</f>
        <v>0</v>
      </c>
      <c r="K37">
        <f>Bawana_Spot!P37</f>
        <v>4.8899999999999997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861.66261521984723</v>
      </c>
      <c r="P37" s="77">
        <v>59.902947109471093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146.13999999999999</v>
      </c>
      <c r="U37" s="78">
        <f>SUMPRODUCT(LTA!F37:AJ37,LTA!F$102:AJ$102,LTA!F$103:AJ$103)</f>
        <v>77.72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1002.9800000000002</v>
      </c>
      <c r="AB37" s="117">
        <f>-STOA!N37</f>
        <v>0</v>
      </c>
      <c r="AC37">
        <f t="shared" si="0"/>
        <v>22.752355833320198</v>
      </c>
      <c r="AD37">
        <f t="shared" si="1"/>
        <v>2156.9492434663098</v>
      </c>
      <c r="AE37">
        <f>'IDT-1'!B37</f>
        <v>0</v>
      </c>
      <c r="AF37" s="26"/>
      <c r="AG37">
        <f t="shared" si="2"/>
        <v>2156.9492434663098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-202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16.31886574074074</v>
      </c>
      <c r="F38">
        <f>GT_Spot!P38</f>
        <v>0</v>
      </c>
      <c r="G38">
        <f>PPCL_NG!P38</f>
        <v>33.950000000000003</v>
      </c>
      <c r="H38">
        <f>PPCL_Spot!P38</f>
        <v>41.017171229570373</v>
      </c>
      <c r="I38">
        <f>Bawana_NG!P38</f>
        <v>99.62</v>
      </c>
      <c r="J38">
        <f>Bawana_RLNG!P38</f>
        <v>0</v>
      </c>
      <c r="K38">
        <f>Bawana_Spot!P38</f>
        <v>4.8899999999999997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849.64629228454203</v>
      </c>
      <c r="P38" s="77">
        <v>59.902947109471093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168.07</v>
      </c>
      <c r="U38" s="78">
        <f>SUMPRODUCT(LTA!F38:AJ38,LTA!F$102:AJ$102,LTA!F$103:AJ$103)</f>
        <v>77.81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1007.1800000000002</v>
      </c>
      <c r="AB38" s="117">
        <f>-STOA!N38</f>
        <v>0</v>
      </c>
      <c r="AC38">
        <f t="shared" si="0"/>
        <v>22.602126238301459</v>
      </c>
      <c r="AD38">
        <f t="shared" si="1"/>
        <v>2202.303150126023</v>
      </c>
      <c r="AE38">
        <f>'IDT-1'!B38</f>
        <v>0</v>
      </c>
      <c r="AF38" s="26"/>
      <c r="AG38">
        <f t="shared" si="2"/>
        <v>2202.303150126023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-171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16.177372685185183</v>
      </c>
      <c r="F39">
        <f>GT_Spot!P39</f>
        <v>0</v>
      </c>
      <c r="G39">
        <f>PPCL_NG!P39</f>
        <v>33.950000000000003</v>
      </c>
      <c r="H39">
        <f>PPCL_Spot!P39</f>
        <v>41.017171229570373</v>
      </c>
      <c r="I39">
        <f>Bawana_NG!P39</f>
        <v>99.62</v>
      </c>
      <c r="J39">
        <f>Bawana_RLNG!P39</f>
        <v>0</v>
      </c>
      <c r="K39">
        <f>Bawana_Spot!P39</f>
        <v>4.8899999999999997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854.1902369681178</v>
      </c>
      <c r="P39" s="77">
        <v>59.902947109471093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188.73000000000002</v>
      </c>
      <c r="U39" s="78">
        <f>SUMPRODUCT(LTA!F39:AJ39,LTA!F$102:AJ$102,LTA!F$103:AJ$103)</f>
        <v>61.89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1009.2800000000002</v>
      </c>
      <c r="AB39" s="117">
        <f>-STOA!N39</f>
        <v>0</v>
      </c>
      <c r="AC39">
        <f t="shared" si="0"/>
        <v>22.505741007139736</v>
      </c>
      <c r="AD39">
        <f t="shared" si="1"/>
        <v>2235.6419869852048</v>
      </c>
      <c r="AE39">
        <f>'IDT-1'!B39</f>
        <v>0</v>
      </c>
      <c r="AF39" s="26"/>
      <c r="AG39">
        <f t="shared" si="2"/>
        <v>2190.6419869852048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16.177372685185183</v>
      </c>
      <c r="F40">
        <f>GT_Spot!P40</f>
        <v>0</v>
      </c>
      <c r="G40">
        <f>PPCL_NG!P40</f>
        <v>33.950000000000003</v>
      </c>
      <c r="H40">
        <f>PPCL_Spot!P40</f>
        <v>41.017171229570373</v>
      </c>
      <c r="I40">
        <f>Bawana_NG!P40</f>
        <v>99.62</v>
      </c>
      <c r="J40">
        <f>Bawana_RLNG!P40</f>
        <v>0</v>
      </c>
      <c r="K40">
        <f>Bawana_Spot!P40</f>
        <v>4.8899999999999997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854.15884358982146</v>
      </c>
      <c r="P40" s="77">
        <v>59.902947109471093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210.59</v>
      </c>
      <c r="U40" s="78">
        <f>SUMPRODUCT(LTA!F40:AJ40,LTA!F$102:AJ$102,LTA!F$103:AJ$103)</f>
        <v>64.760000000000005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1012.7800000000002</v>
      </c>
      <c r="AB40" s="117">
        <f>-STOA!N40</f>
        <v>0</v>
      </c>
      <c r="AC40">
        <f t="shared" si="0"/>
        <v>22.309982369300961</v>
      </c>
      <c r="AD40">
        <f t="shared" si="1"/>
        <v>2314.0363522447469</v>
      </c>
      <c r="AE40">
        <f>'IDT-1'!B40</f>
        <v>0</v>
      </c>
      <c r="AF40" s="26"/>
      <c r="AG40">
        <f t="shared" si="2"/>
        <v>2269.0363522447469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15.712600536193028</v>
      </c>
      <c r="F41">
        <f>GT_Spot!P41</f>
        <v>0</v>
      </c>
      <c r="G41">
        <f>PPCL_NG!P41</f>
        <v>33.950000000000003</v>
      </c>
      <c r="H41">
        <f>PPCL_Spot!P41</f>
        <v>41.017171229570373</v>
      </c>
      <c r="I41">
        <f>Bawana_NG!P41</f>
        <v>99.62</v>
      </c>
      <c r="J41">
        <f>Bawana_RLNG!P41</f>
        <v>0</v>
      </c>
      <c r="K41">
        <f>Bawana_Spot!P41</f>
        <v>4.8899999999999997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855.74042436691104</v>
      </c>
      <c r="P41" s="77">
        <v>59.9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229.2</v>
      </c>
      <c r="U41" s="78">
        <f>SUMPRODUCT(LTA!F41:AJ41,LTA!F$102:AJ$102,LTA!F$103:AJ$103)</f>
        <v>65.239999999999995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1014.8800000000002</v>
      </c>
      <c r="AB41" s="117">
        <f>-STOA!N41</f>
        <v>0</v>
      </c>
      <c r="AC41">
        <f t="shared" si="0"/>
        <v>21.99132495437755</v>
      </c>
      <c r="AD41">
        <f t="shared" si="1"/>
        <v>2394.6588711782974</v>
      </c>
      <c r="AE41">
        <f>'IDT-1'!B41</f>
        <v>0</v>
      </c>
      <c r="AF41" s="26"/>
      <c r="AG41">
        <f t="shared" si="2"/>
        <v>2349.6588711782974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15.712600536193028</v>
      </c>
      <c r="F42">
        <f>GT_Spot!P42</f>
        <v>0</v>
      </c>
      <c r="G42">
        <f>PPCL_NG!P42</f>
        <v>33.950000000000003</v>
      </c>
      <c r="H42">
        <f>PPCL_Spot!P42</f>
        <v>41.017171229570373</v>
      </c>
      <c r="I42">
        <f>Bawana_NG!P42</f>
        <v>99.62</v>
      </c>
      <c r="J42">
        <f>Bawana_RLNG!P42</f>
        <v>0</v>
      </c>
      <c r="K42">
        <f>Bawana_Spot!P42</f>
        <v>4.8899999999999997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855.71903168541826</v>
      </c>
      <c r="P42" s="77">
        <v>59.9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246.30999999999997</v>
      </c>
      <c r="U42" s="78">
        <f>SUMPRODUCT(LTA!F42:AJ42,LTA!F$102:AJ$102,LTA!F$103:AJ$103)</f>
        <v>65.34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1016.2800000000002</v>
      </c>
      <c r="AB42" s="117">
        <f>-STOA!N42</f>
        <v>0</v>
      </c>
      <c r="AC42">
        <f t="shared" si="0"/>
        <v>22.332467249224315</v>
      </c>
      <c r="AD42">
        <f t="shared" si="1"/>
        <v>2392.9063362019574</v>
      </c>
      <c r="AE42">
        <f>'IDT-1'!B42</f>
        <v>0</v>
      </c>
      <c r="AF42" s="26"/>
      <c r="AG42">
        <f t="shared" si="2"/>
        <v>2347.9063362019574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15.712600536193028</v>
      </c>
      <c r="F43">
        <f>GT_Spot!P43</f>
        <v>0</v>
      </c>
      <c r="G43">
        <f>PPCL_NG!P43</f>
        <v>33.950000000000003</v>
      </c>
      <c r="H43">
        <f>PPCL_Spot!P43</f>
        <v>41.017171229570373</v>
      </c>
      <c r="I43">
        <f>Bawana_NG!P43</f>
        <v>99.62</v>
      </c>
      <c r="J43">
        <f>Bawana_RLNG!P43</f>
        <v>0</v>
      </c>
      <c r="K43">
        <f>Bawana_Spot!P43</f>
        <v>4.8899999999999997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841.80885529188947</v>
      </c>
      <c r="P43" s="77">
        <v>59.902947109471093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261.31</v>
      </c>
      <c r="U43" s="78">
        <f>SUMPRODUCT(LTA!F43:AJ43,LTA!F$102:AJ$102,LTA!F$103:AJ$103)</f>
        <v>64.430000000000007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1020.8000000000002</v>
      </c>
      <c r="AB43" s="117">
        <f>-STOA!N43</f>
        <v>0</v>
      </c>
      <c r="AC43">
        <f t="shared" si="0"/>
        <v>22.682541852670695</v>
      </c>
      <c r="AD43">
        <f t="shared" si="1"/>
        <v>2554.8790323144535</v>
      </c>
      <c r="AE43">
        <f>'IDT-1'!B43</f>
        <v>0</v>
      </c>
      <c r="AF43" s="26"/>
      <c r="AG43">
        <f t="shared" si="2"/>
        <v>2509.8790323144535</v>
      </c>
      <c r="AI43" s="75">
        <f>PXIL!H43</f>
        <v>0</v>
      </c>
      <c r="AJ43" s="75">
        <f>PXIL!N43</f>
        <v>0</v>
      </c>
      <c r="AK43" s="75">
        <f>RTM_IEX!H43</f>
        <v>96.62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15.23323105247008</v>
      </c>
      <c r="F44">
        <f>GT_Spot!P44</f>
        <v>0</v>
      </c>
      <c r="G44">
        <f>PPCL_NG!P44</f>
        <v>33.950000000000003</v>
      </c>
      <c r="H44">
        <f>PPCL_Spot!P44</f>
        <v>41.017171229570373</v>
      </c>
      <c r="I44">
        <f>Bawana_NG!P44</f>
        <v>99.62</v>
      </c>
      <c r="J44">
        <f>Bawana_RLNG!P44</f>
        <v>0</v>
      </c>
      <c r="K44">
        <f>Bawana_Spot!P44</f>
        <v>4.8899999999999997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841.56552193607286</v>
      </c>
      <c r="P44" s="77">
        <v>59.902947109471093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277.44</v>
      </c>
      <c r="U44" s="78">
        <f>SUMPRODUCT(LTA!F44:AJ44,LTA!F$102:AJ$102,LTA!F$103:AJ$103)</f>
        <v>64.31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1024.3000000000002</v>
      </c>
      <c r="AB44" s="117">
        <f>-STOA!N44</f>
        <v>0</v>
      </c>
      <c r="AC44">
        <f t="shared" si="0"/>
        <v>23.034958067682748</v>
      </c>
      <c r="AD44">
        <f t="shared" si="1"/>
        <v>2594.5739132599019</v>
      </c>
      <c r="AE44">
        <f>'IDT-1'!B44</f>
        <v>0</v>
      </c>
      <c r="AF44" s="26"/>
      <c r="AG44">
        <f t="shared" si="2"/>
        <v>2549.5739132599019</v>
      </c>
      <c r="AI44" s="75">
        <f>PXIL!H44</f>
        <v>0</v>
      </c>
      <c r="AJ44" s="75">
        <f>PXIL!N44</f>
        <v>0</v>
      </c>
      <c r="AK44" s="75">
        <f>RTM_IEX!H44</f>
        <v>117.88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15.23323105247008</v>
      </c>
      <c r="F45">
        <f>GT_Spot!P45</f>
        <v>0</v>
      </c>
      <c r="G45">
        <f>PPCL_NG!P45</f>
        <v>33.950000000000003</v>
      </c>
      <c r="H45">
        <f>PPCL_Spot!P45</f>
        <v>41.017171229570373</v>
      </c>
      <c r="I45">
        <f>Bawana_NG!P45</f>
        <v>99.62</v>
      </c>
      <c r="J45">
        <f>Bawana_RLNG!P45</f>
        <v>0</v>
      </c>
      <c r="K45">
        <f>Bawana_Spot!P45</f>
        <v>4.8899999999999997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841.65753272733775</v>
      </c>
      <c r="P45" s="77">
        <v>59.902947109471093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290.12</v>
      </c>
      <c r="U45" s="78">
        <f>SUMPRODUCT(LTA!F45:AJ45,LTA!F$102:AJ$102,LTA!F$103:AJ$103)</f>
        <v>64.73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1027.1000000000001</v>
      </c>
      <c r="AB45" s="117">
        <f>-STOA!N45</f>
        <v>0</v>
      </c>
      <c r="AC45">
        <f t="shared" si="0"/>
        <v>23.804887762645876</v>
      </c>
      <c r="AD45">
        <f t="shared" si="1"/>
        <v>2681.2959943562037</v>
      </c>
      <c r="AE45">
        <f>'IDT-1'!B45</f>
        <v>0</v>
      </c>
      <c r="AF45" s="26"/>
      <c r="AG45">
        <f t="shared" si="2"/>
        <v>2636.2959943562037</v>
      </c>
      <c r="AI45" s="75">
        <f>PXIL!H45</f>
        <v>0</v>
      </c>
      <c r="AJ45" s="75">
        <f>PXIL!N45</f>
        <v>0</v>
      </c>
      <c r="AK45" s="75">
        <f>RTM_IEX!H45</f>
        <v>189.38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15.23323105247008</v>
      </c>
      <c r="F46">
        <f>GT_Spot!P46</f>
        <v>0</v>
      </c>
      <c r="G46">
        <f>PPCL_NG!P46</f>
        <v>33.950000000000003</v>
      </c>
      <c r="H46">
        <f>PPCL_Spot!P46</f>
        <v>41.017171229570373</v>
      </c>
      <c r="I46">
        <f>Bawana_NG!P46</f>
        <v>99.62</v>
      </c>
      <c r="J46">
        <f>Bawana_RLNG!P46</f>
        <v>0</v>
      </c>
      <c r="K46">
        <f>Bawana_Spot!P46</f>
        <v>4.8899999999999997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923.56302113931122</v>
      </c>
      <c r="P46" s="77">
        <v>118.1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300.58</v>
      </c>
      <c r="U46" s="78">
        <f>SUMPRODUCT(LTA!F46:AJ46,LTA!F$102:AJ$102,LTA!F$103:AJ$103)</f>
        <v>64.5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1029.2000000000003</v>
      </c>
      <c r="AB46" s="117">
        <f>-STOA!N46</f>
        <v>0</v>
      </c>
      <c r="AC46">
        <f t="shared" si="0"/>
        <v>23.947382126107897</v>
      </c>
      <c r="AD46">
        <f t="shared" si="1"/>
        <v>2697.3460412952436</v>
      </c>
      <c r="AE46">
        <f>'IDT-1'!B46</f>
        <v>0</v>
      </c>
      <c r="AF46" s="26"/>
      <c r="AG46">
        <f t="shared" si="2"/>
        <v>2652.3460412952436</v>
      </c>
      <c r="AI46" s="75">
        <f>PXIL!H46</f>
        <v>0</v>
      </c>
      <c r="AJ46" s="75">
        <f>PXIL!N46</f>
        <v>0</v>
      </c>
      <c r="AK46" s="75">
        <f>RTM_IEX!H46</f>
        <v>53.14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15.23323105247008</v>
      </c>
      <c r="F47">
        <f>GT_Spot!P47</f>
        <v>0</v>
      </c>
      <c r="G47">
        <f>PPCL_NG!P47</f>
        <v>33.950000000000003</v>
      </c>
      <c r="H47">
        <f>PPCL_Spot!P47</f>
        <v>41.017171229570373</v>
      </c>
      <c r="I47">
        <f>Bawana_NG!P47</f>
        <v>99.62</v>
      </c>
      <c r="J47">
        <f>Bawana_RLNG!P47</f>
        <v>0</v>
      </c>
      <c r="K47">
        <f>Bawana_Spot!P47</f>
        <v>4.8899999999999997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990.41847659296434</v>
      </c>
      <c r="P47" s="77">
        <v>118.1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309.52</v>
      </c>
      <c r="U47" s="78">
        <f>SUMPRODUCT(LTA!F47:AJ47,LTA!F$102:AJ$102,LTA!F$103:AJ$103)</f>
        <v>76.739999999999995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1030.6000000000001</v>
      </c>
      <c r="AB47" s="117">
        <f>-STOA!N47</f>
        <v>0</v>
      </c>
      <c r="AC47">
        <f t="shared" si="0"/>
        <v>24.828046134100045</v>
      </c>
      <c r="AD47">
        <f t="shared" si="1"/>
        <v>2796.540832740905</v>
      </c>
      <c r="AE47">
        <f>'IDT-1'!B47</f>
        <v>0</v>
      </c>
      <c r="AF47" s="26"/>
      <c r="AG47">
        <f t="shared" si="2"/>
        <v>2751.540832740905</v>
      </c>
      <c r="AI47" s="75">
        <f>PXIL!H47</f>
        <v>0</v>
      </c>
      <c r="AJ47" s="75">
        <f>PXIL!N47</f>
        <v>0</v>
      </c>
      <c r="AK47" s="75">
        <f>RTM_IEX!H47</f>
        <v>63.78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15.23323105247008</v>
      </c>
      <c r="F48">
        <f>GT_Spot!P48</f>
        <v>0</v>
      </c>
      <c r="G48">
        <f>PPCL_NG!P48</f>
        <v>33.950000000000003</v>
      </c>
      <c r="H48">
        <f>PPCL_Spot!P48</f>
        <v>41.017171229570373</v>
      </c>
      <c r="I48">
        <f>Bawana_NG!P48</f>
        <v>99.62</v>
      </c>
      <c r="J48">
        <f>Bawana_RLNG!P48</f>
        <v>0</v>
      </c>
      <c r="K48">
        <f>Bawana_Spot!P48</f>
        <v>4.8899999999999997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990.41859800576731</v>
      </c>
      <c r="P48" s="77">
        <v>118.1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318.16000000000003</v>
      </c>
      <c r="U48" s="78">
        <f>SUMPRODUCT(LTA!F48:AJ48,LTA!F$102:AJ$102,LTA!F$103:AJ$103)</f>
        <v>79.45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1032.0000000000002</v>
      </c>
      <c r="AB48" s="117">
        <f>-STOA!N48</f>
        <v>0</v>
      </c>
      <c r="AC48">
        <f t="shared" si="0"/>
        <v>25.135695202532709</v>
      </c>
      <c r="AD48">
        <f t="shared" si="1"/>
        <v>2831.1933050852749</v>
      </c>
      <c r="AE48">
        <f>'IDT-1'!B48</f>
        <v>0</v>
      </c>
      <c r="AF48" s="26"/>
      <c r="AG48">
        <f t="shared" si="2"/>
        <v>2786.1933050852749</v>
      </c>
      <c r="AI48" s="75">
        <f>PXIL!H48</f>
        <v>0</v>
      </c>
      <c r="AJ48" s="75">
        <f>PXIL!N48</f>
        <v>0</v>
      </c>
      <c r="AK48" s="75">
        <f>RTM_IEX!H48</f>
        <v>85.99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15.23323105247008</v>
      </c>
      <c r="F49">
        <f>GT_Spot!P49</f>
        <v>0</v>
      </c>
      <c r="G49">
        <f>PPCL_NG!P49</f>
        <v>33.950000000000003</v>
      </c>
      <c r="H49">
        <f>PPCL_Spot!P49</f>
        <v>41.017171229570373</v>
      </c>
      <c r="I49">
        <f>Bawana_NG!P49</f>
        <v>99.62</v>
      </c>
      <c r="J49">
        <f>Bawana_RLNG!P49</f>
        <v>0</v>
      </c>
      <c r="K49">
        <f>Bawana_Spot!P49</f>
        <v>4.8899999999999997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1062.095366806609</v>
      </c>
      <c r="P49" s="77">
        <v>118.1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321.93</v>
      </c>
      <c r="U49" s="78">
        <f>SUMPRODUCT(LTA!F49:AJ49,LTA!F$102:AJ$102,LTA!F$103:AJ$103)</f>
        <v>82.12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1033.4000000000003</v>
      </c>
      <c r="AB49" s="117">
        <f>-STOA!N49</f>
        <v>0</v>
      </c>
      <c r="AC49">
        <f t="shared" si="0"/>
        <v>25.76234658718916</v>
      </c>
      <c r="AD49">
        <f t="shared" si="1"/>
        <v>2747.0934225014607</v>
      </c>
      <c r="AE49">
        <f>'IDT-1'!B49</f>
        <v>0</v>
      </c>
      <c r="AF49" s="26"/>
      <c r="AG49">
        <f t="shared" si="2"/>
        <v>2702.0934225014607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14.289092096668845</v>
      </c>
      <c r="F50">
        <f>GT_Spot!P50</f>
        <v>0</v>
      </c>
      <c r="G50">
        <f>PPCL_NG!P50</f>
        <v>33.950000000000003</v>
      </c>
      <c r="H50">
        <f>PPCL_Spot!P50</f>
        <v>41.017171229570373</v>
      </c>
      <c r="I50">
        <f>Bawana_NG!P50</f>
        <v>99.62</v>
      </c>
      <c r="J50">
        <f>Bawana_RLNG!P50</f>
        <v>0</v>
      </c>
      <c r="K50">
        <f>Bawana_Spot!P50</f>
        <v>4.8899999999999997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1062.8768454059589</v>
      </c>
      <c r="P50" s="77">
        <v>118.1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324.82</v>
      </c>
      <c r="U50" s="78">
        <f>SUMPRODUCT(LTA!F50:AJ50,LTA!F$102:AJ$102,LTA!F$103:AJ$103)</f>
        <v>84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1034.1000000000001</v>
      </c>
      <c r="AB50" s="117">
        <f>-STOA!N50</f>
        <v>0</v>
      </c>
      <c r="AC50">
        <f t="shared" si="0"/>
        <v>25.276363524720665</v>
      </c>
      <c r="AD50">
        <f t="shared" si="1"/>
        <v>2812.8867452074774</v>
      </c>
      <c r="AE50">
        <f>'IDT-1'!B50</f>
        <v>0</v>
      </c>
      <c r="AF50" s="26"/>
      <c r="AG50">
        <f t="shared" si="2"/>
        <v>2767.8867452074774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14.289092096668845</v>
      </c>
      <c r="F51">
        <f>GT_Spot!P51</f>
        <v>0</v>
      </c>
      <c r="G51">
        <f>PPCL_NG!P51</f>
        <v>33.950000000000003</v>
      </c>
      <c r="H51">
        <f>PPCL_Spot!P51</f>
        <v>41.017171229570373</v>
      </c>
      <c r="I51">
        <f>Bawana_NG!P51</f>
        <v>99.62</v>
      </c>
      <c r="J51">
        <f>Bawana_RLNG!P51</f>
        <v>0</v>
      </c>
      <c r="K51">
        <f>Bawana_Spot!P51</f>
        <v>4.9768178220061055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1065.3739927707277</v>
      </c>
      <c r="P51" s="77">
        <v>118.1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314</v>
      </c>
      <c r="U51" s="78">
        <f>SUMPRODUCT(LTA!F51:AJ51,LTA!F$102:AJ$102,LTA!F$103:AJ$103)</f>
        <v>85.87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1034.1000000000001</v>
      </c>
      <c r="AB51" s="117">
        <f>-STOA!N51</f>
        <v>0</v>
      </c>
      <c r="AC51">
        <f t="shared" si="0"/>
        <v>25.318001821108435</v>
      </c>
      <c r="AD51">
        <f t="shared" si="1"/>
        <v>2795.4790720978649</v>
      </c>
      <c r="AE51">
        <f>'IDT-1'!B51</f>
        <v>0</v>
      </c>
      <c r="AF51" s="26"/>
      <c r="AG51">
        <f t="shared" si="2"/>
        <v>2750.4790720978649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14.289092096668845</v>
      </c>
      <c r="F52">
        <f>GT_Spot!P52</f>
        <v>0</v>
      </c>
      <c r="G52">
        <f>PPCL_NG!P52</f>
        <v>33.950000000000003</v>
      </c>
      <c r="H52">
        <f>PPCL_Spot!P52</f>
        <v>41.017171229570373</v>
      </c>
      <c r="I52">
        <f>Bawana_NG!P52</f>
        <v>99.62</v>
      </c>
      <c r="J52">
        <f>Bawana_RLNG!P52</f>
        <v>0</v>
      </c>
      <c r="K52">
        <f>Bawana_Spot!P52</f>
        <v>0.93311036789297663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1111.1304799235545</v>
      </c>
      <c r="P52" s="77">
        <v>118.1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313.83</v>
      </c>
      <c r="U52" s="78">
        <f>SUMPRODUCT(LTA!F52:AJ52,LTA!F$102:AJ$102,LTA!F$103:AJ$103)</f>
        <v>88.58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1034.8000000000002</v>
      </c>
      <c r="AB52" s="117">
        <f>-STOA!N52</f>
        <v>0</v>
      </c>
      <c r="AC52">
        <f t="shared" si="0"/>
        <v>25.624805007235157</v>
      </c>
      <c r="AD52">
        <f t="shared" si="1"/>
        <v>2850.1250486104514</v>
      </c>
      <c r="AE52">
        <f>'IDT-1'!B52</f>
        <v>0</v>
      </c>
      <c r="AF52" s="26"/>
      <c r="AG52">
        <f t="shared" si="2"/>
        <v>2805.1250486104514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14.289092096668845</v>
      </c>
      <c r="F53">
        <f>GT_Spot!P53</f>
        <v>0</v>
      </c>
      <c r="G53">
        <f>PPCL_NG!P53</f>
        <v>33.950000000000003</v>
      </c>
      <c r="H53">
        <f>PPCL_Spot!P53</f>
        <v>41.017171229570373</v>
      </c>
      <c r="I53">
        <f>Bawana_NG!P53</f>
        <v>99.62</v>
      </c>
      <c r="J53">
        <f>Bawana_RLNG!P53</f>
        <v>0</v>
      </c>
      <c r="K53">
        <f>Bawana_Spot!P53</f>
        <v>27.99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1147.3803002180398</v>
      </c>
      <c r="P53" s="77">
        <v>118.1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313.67</v>
      </c>
      <c r="U53" s="78">
        <f>SUMPRODUCT(LTA!F53:AJ53,LTA!F$102:AJ$102,LTA!F$103:AJ$103)</f>
        <v>90.509999999999991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1034.8000000000002</v>
      </c>
      <c r="AB53" s="117">
        <f>-STOA!N53</f>
        <v>0</v>
      </c>
      <c r="AC53">
        <f t="shared" si="0"/>
        <v>26.694655195832116</v>
      </c>
      <c r="AD53">
        <f t="shared" si="1"/>
        <v>2858.1319083484473</v>
      </c>
      <c r="AE53">
        <f>'IDT-1'!B53</f>
        <v>0</v>
      </c>
      <c r="AF53" s="26"/>
      <c r="AG53">
        <f t="shared" si="2"/>
        <v>2813.1319083484473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12.728767123287673</v>
      </c>
      <c r="F54">
        <f>GT_Spot!P54</f>
        <v>0</v>
      </c>
      <c r="G54">
        <f>PPCL_NG!P54</f>
        <v>33.950000000000003</v>
      </c>
      <c r="H54">
        <f>PPCL_Spot!P54</f>
        <v>40</v>
      </c>
      <c r="I54">
        <f>Bawana_NG!P54</f>
        <v>99.62</v>
      </c>
      <c r="J54">
        <f>Bawana_RLNG!P54</f>
        <v>0</v>
      </c>
      <c r="K54">
        <f>Bawana_Spot!P54</f>
        <v>27.99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1144.9244953935831</v>
      </c>
      <c r="P54" s="77">
        <v>118.1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313.74</v>
      </c>
      <c r="U54" s="78">
        <f>SUMPRODUCT(LTA!F54:AJ54,LTA!F$102:AJ$102,LTA!F$103:AJ$103)</f>
        <v>92.69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1034.8000000000002</v>
      </c>
      <c r="AB54" s="117">
        <f>-STOA!N54</f>
        <v>0</v>
      </c>
      <c r="AC54">
        <f t="shared" si="0"/>
        <v>26.900993462367996</v>
      </c>
      <c r="AD54">
        <f t="shared" si="1"/>
        <v>2829.1422690545028</v>
      </c>
      <c r="AE54">
        <f>'IDT-1'!B54</f>
        <v>0</v>
      </c>
      <c r="AF54" s="26"/>
      <c r="AG54">
        <f t="shared" si="2"/>
        <v>2784.1422690545028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12.728767123287673</v>
      </c>
      <c r="F55">
        <f>GT_Spot!P55</f>
        <v>0</v>
      </c>
      <c r="G55">
        <f>PPCL_NG!P55</f>
        <v>33.950000000000003</v>
      </c>
      <c r="H55">
        <f>PPCL_Spot!P55</f>
        <v>40</v>
      </c>
      <c r="I55">
        <f>Bawana_NG!P55</f>
        <v>99.62</v>
      </c>
      <c r="J55">
        <f>Bawana_RLNG!P55</f>
        <v>0</v>
      </c>
      <c r="K55">
        <f>Bawana_Spot!P55</f>
        <v>27.99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1096.9110015348233</v>
      </c>
      <c r="P55" s="77">
        <v>118.1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312.89</v>
      </c>
      <c r="U55" s="78">
        <f>SUMPRODUCT(LTA!F55:AJ55,LTA!F$102:AJ$102,LTA!F$103:AJ$103)</f>
        <v>94.81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1035.5000000000002</v>
      </c>
      <c r="AB55" s="117">
        <f>-STOA!N55</f>
        <v>0</v>
      </c>
      <c r="AC55">
        <f t="shared" si="0"/>
        <v>25.883219917379432</v>
      </c>
      <c r="AD55">
        <f t="shared" si="1"/>
        <v>2853.1165487407316</v>
      </c>
      <c r="AE55">
        <f>'IDT-1'!B55</f>
        <v>0</v>
      </c>
      <c r="AF55" s="26"/>
      <c r="AG55">
        <f t="shared" si="2"/>
        <v>2808.1165487407316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12.728767123287673</v>
      </c>
      <c r="F56">
        <f>GT_Spot!P56</f>
        <v>0</v>
      </c>
      <c r="G56">
        <f>PPCL_NG!P56</f>
        <v>33.950000000000003</v>
      </c>
      <c r="H56">
        <f>PPCL_Spot!P56</f>
        <v>40</v>
      </c>
      <c r="I56">
        <f>Bawana_NG!P56</f>
        <v>99.62</v>
      </c>
      <c r="J56">
        <f>Bawana_RLNG!P56</f>
        <v>0</v>
      </c>
      <c r="K56">
        <f>Bawana_Spot!P56</f>
        <v>27.99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1147.1528284501053</v>
      </c>
      <c r="P56" s="77">
        <v>118.1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312.24</v>
      </c>
      <c r="U56" s="78">
        <f>SUMPRODUCT(LTA!F56:AJ56,LTA!F$102:AJ$102,LTA!F$103:AJ$103)</f>
        <v>96.75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1035.5000000000002</v>
      </c>
      <c r="AB56" s="117">
        <f>-STOA!N56</f>
        <v>0</v>
      </c>
      <c r="AC56">
        <f t="shared" si="0"/>
        <v>26.38996875936709</v>
      </c>
      <c r="AD56">
        <f t="shared" si="1"/>
        <v>2898.141626814026</v>
      </c>
      <c r="AE56">
        <f>'IDT-1'!B56</f>
        <v>0</v>
      </c>
      <c r="AF56" s="26"/>
      <c r="AG56">
        <f t="shared" si="2"/>
        <v>2853.141626814026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12.728767123287673</v>
      </c>
      <c r="F57">
        <f>GT_Spot!P57</f>
        <v>0</v>
      </c>
      <c r="G57">
        <f>PPCL_NG!P57</f>
        <v>33.950000000000003</v>
      </c>
      <c r="H57">
        <f>PPCL_Spot!P57</f>
        <v>40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1187.5840024446102</v>
      </c>
      <c r="P57" s="77">
        <v>118.1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308.08</v>
      </c>
      <c r="U57" s="78">
        <f>SUMPRODUCT(LTA!F57:AJ57,LTA!F$102:AJ$102,LTA!F$103:AJ$103)</f>
        <v>100.22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1035.5000000000002</v>
      </c>
      <c r="AB57" s="117">
        <f>-STOA!N57</f>
        <v>0</v>
      </c>
      <c r="AC57">
        <f t="shared" si="0"/>
        <v>26.436896372197502</v>
      </c>
      <c r="AD57">
        <f t="shared" si="1"/>
        <v>2977.7558731957006</v>
      </c>
      <c r="AE57">
        <f>'IDT-1'!B57</f>
        <v>0</v>
      </c>
      <c r="AF57" s="26"/>
      <c r="AG57">
        <f t="shared" si="2"/>
        <v>2932.7558731957006</v>
      </c>
      <c r="AI57" s="75">
        <f>PXIL!H57</f>
        <v>0</v>
      </c>
      <c r="AJ57" s="75">
        <f>PXIL!N57</f>
        <v>0</v>
      </c>
      <c r="AK57" s="75">
        <f>RTM_IEX!H57</f>
        <v>11.59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19.32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12.728767123287673</v>
      </c>
      <c r="F58">
        <f>GT_Spot!P58</f>
        <v>0</v>
      </c>
      <c r="G58">
        <f>PPCL_NG!P58</f>
        <v>33.950000000000003</v>
      </c>
      <c r="H58">
        <f>PPCL_Spot!P58</f>
        <v>40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1172.124578430487</v>
      </c>
      <c r="P58" s="77">
        <v>118.1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307.20999999999998</v>
      </c>
      <c r="U58" s="78">
        <f>SUMPRODUCT(LTA!F58:AJ58,LTA!F$102:AJ$102,LTA!F$103:AJ$103)</f>
        <v>137.01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1035.5000000000002</v>
      </c>
      <c r="AB58" s="117">
        <f>-STOA!N58</f>
        <v>0</v>
      </c>
      <c r="AC58">
        <f t="shared" si="0"/>
        <v>26.821109440873222</v>
      </c>
      <c r="AD58">
        <f t="shared" si="1"/>
        <v>3021.0322361129015</v>
      </c>
      <c r="AE58">
        <f>'IDT-1'!B58</f>
        <v>0</v>
      </c>
      <c r="AF58" s="26"/>
      <c r="AG58">
        <f t="shared" si="2"/>
        <v>2976.0322361129015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54.11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12.728767123287673</v>
      </c>
      <c r="F59">
        <f>GT_Spot!P59</f>
        <v>0</v>
      </c>
      <c r="G59">
        <f>PPCL_NG!P59</f>
        <v>33.950000000000003</v>
      </c>
      <c r="H59">
        <f>PPCL_Spot!P59</f>
        <v>40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1102.7239355940717</v>
      </c>
      <c r="P59" s="77">
        <v>118.1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303.76</v>
      </c>
      <c r="U59" s="78">
        <f>SUMPRODUCT(LTA!F59:AJ59,LTA!F$102:AJ$102,LTA!F$103:AJ$103)</f>
        <v>135.12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1130.0199999999998</v>
      </c>
      <c r="AB59" s="117">
        <f>-STOA!N59</f>
        <v>0</v>
      </c>
      <c r="AC59">
        <f t="shared" si="0"/>
        <v>27.658335783912758</v>
      </c>
      <c r="AD59">
        <f t="shared" si="1"/>
        <v>3115.3343669334458</v>
      </c>
      <c r="AE59">
        <f>'IDT-1'!B59</f>
        <v>0</v>
      </c>
      <c r="AF59" s="26"/>
      <c r="AG59">
        <f t="shared" si="2"/>
        <v>3115.3343669334458</v>
      </c>
      <c r="AI59" s="75">
        <f>PXIL!H59</f>
        <v>0</v>
      </c>
      <c r="AJ59" s="75">
        <f>PXIL!N59</f>
        <v>0</v>
      </c>
      <c r="AK59" s="75">
        <f>RTM_IEX!H59</f>
        <v>129.47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12.728767123287673</v>
      </c>
      <c r="F60">
        <f>GT_Spot!P60</f>
        <v>0</v>
      </c>
      <c r="G60">
        <f>PPCL_NG!P60</f>
        <v>33.950000000000003</v>
      </c>
      <c r="H60">
        <f>PPCL_Spot!P60</f>
        <v>40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1170.3567902947975</v>
      </c>
      <c r="P60" s="77">
        <v>118.1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298.57</v>
      </c>
      <c r="U60" s="78">
        <f>SUMPRODUCT(LTA!F60:AJ60,LTA!F$102:AJ$102,LTA!F$103:AJ$103)</f>
        <v>135.51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1125.1199999999997</v>
      </c>
      <c r="AB60" s="117">
        <f>-STOA!N60</f>
        <v>0</v>
      </c>
      <c r="AC60">
        <f t="shared" si="0"/>
        <v>27.88760090527915</v>
      </c>
      <c r="AD60">
        <f t="shared" si="1"/>
        <v>3141.1579565128059</v>
      </c>
      <c r="AE60">
        <f>'IDT-1'!B60</f>
        <v>0</v>
      </c>
      <c r="AF60" s="26"/>
      <c r="AG60">
        <f t="shared" si="2"/>
        <v>3141.1579565128059</v>
      </c>
      <c r="AI60" s="75">
        <f>PXIL!H60</f>
        <v>0</v>
      </c>
      <c r="AJ60" s="75">
        <f>PXIL!N60</f>
        <v>0</v>
      </c>
      <c r="AK60" s="75">
        <f>RTM_IEX!H60</f>
        <v>84.06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13.53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12.728767123287673</v>
      </c>
      <c r="F61">
        <f>GT_Spot!P61</f>
        <v>0</v>
      </c>
      <c r="G61">
        <f>PPCL_NG!P61</f>
        <v>33.950000000000003</v>
      </c>
      <c r="H61">
        <f>PPCL_Spot!P61</f>
        <v>40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1200.672012630924</v>
      </c>
      <c r="P61" s="77">
        <v>118.1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294.60000000000002</v>
      </c>
      <c r="U61" s="78">
        <f>SUMPRODUCT(LTA!F61:AJ61,LTA!F$102:AJ$102,LTA!F$103:AJ$103)</f>
        <v>136.01999999999998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1123.7199999999998</v>
      </c>
      <c r="AB61" s="117">
        <f>-STOA!N61</f>
        <v>0</v>
      </c>
      <c r="AC61">
        <f t="shared" si="0"/>
        <v>27.992542861837062</v>
      </c>
      <c r="AD61">
        <f t="shared" si="1"/>
        <v>3152.9782368923743</v>
      </c>
      <c r="AE61">
        <f>'IDT-1'!B61</f>
        <v>73.804000000000002</v>
      </c>
      <c r="AF61" s="26"/>
      <c r="AG61">
        <f t="shared" si="2"/>
        <v>3226.7822368923744</v>
      </c>
      <c r="AI61" s="75">
        <f>PXIL!H61</f>
        <v>0</v>
      </c>
      <c r="AJ61" s="75">
        <f>PXIL!N61</f>
        <v>0</v>
      </c>
      <c r="AK61" s="75">
        <f>RTM_IEX!H61</f>
        <v>84.06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12.728767123287673</v>
      </c>
      <c r="F62">
        <f>GT_Spot!P62</f>
        <v>0</v>
      </c>
      <c r="G62">
        <f>PPCL_NG!P62</f>
        <v>33.950000000000003</v>
      </c>
      <c r="H62">
        <f>PPCL_Spot!P62</f>
        <v>40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1200.672012630924</v>
      </c>
      <c r="P62" s="77">
        <v>118.1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288.02999999999997</v>
      </c>
      <c r="U62" s="78">
        <f>SUMPRODUCT(LTA!F62:AJ62,LTA!F$102:AJ$102,LTA!F$103:AJ$103)</f>
        <v>136.47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1170.6299999999997</v>
      </c>
      <c r="AB62" s="117">
        <f>-STOA!N62</f>
        <v>0</v>
      </c>
      <c r="AC62">
        <f t="shared" si="0"/>
        <v>28.104918861837056</v>
      </c>
      <c r="AD62">
        <f t="shared" si="1"/>
        <v>3165.6358608923738</v>
      </c>
      <c r="AE62">
        <f>'IDT-1'!B62</f>
        <v>65.049000000000007</v>
      </c>
      <c r="AF62" s="26"/>
      <c r="AG62">
        <f t="shared" si="2"/>
        <v>3230.6848608923738</v>
      </c>
      <c r="AI62" s="75">
        <f>PXIL!H62</f>
        <v>0</v>
      </c>
      <c r="AJ62" s="75">
        <f>PXIL!N62</f>
        <v>0</v>
      </c>
      <c r="AK62" s="75">
        <f>RTM_IEX!H62</f>
        <v>56.04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12.728767123287673</v>
      </c>
      <c r="F63">
        <f>GT_Spot!P63</f>
        <v>0</v>
      </c>
      <c r="G63">
        <f>PPCL_NG!P63</f>
        <v>33.950000000000003</v>
      </c>
      <c r="H63">
        <f>PPCL_Spot!P63</f>
        <v>40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1205.4677383121439</v>
      </c>
      <c r="P63" s="77">
        <v>118.1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272.89</v>
      </c>
      <c r="U63" s="78">
        <f>SUMPRODUCT(LTA!F63:AJ63,LTA!F$102:AJ$102,LTA!F$103:AJ$103)</f>
        <v>140.60000000000002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1265.8499999999997</v>
      </c>
      <c r="AB63" s="117">
        <f>-STOA!N63</f>
        <v>0</v>
      </c>
      <c r="AC63">
        <f t="shared" si="0"/>
        <v>28.599089247831792</v>
      </c>
      <c r="AD63">
        <f t="shared" si="1"/>
        <v>3221.2974161875991</v>
      </c>
      <c r="AE63">
        <f>'IDT-1'!B63</f>
        <v>63.32</v>
      </c>
      <c r="AF63" s="26"/>
      <c r="AG63">
        <f t="shared" si="2"/>
        <v>3284.6174161875992</v>
      </c>
      <c r="AI63" s="75">
        <f>PXIL!H63</f>
        <v>0</v>
      </c>
      <c r="AJ63" s="75">
        <f>PXIL!N63</f>
        <v>0</v>
      </c>
      <c r="AK63" s="75">
        <f>RTM_IEX!H63</f>
        <v>23.19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12.728767123287673</v>
      </c>
      <c r="F64">
        <f>GT_Spot!P64</f>
        <v>0</v>
      </c>
      <c r="G64">
        <f>PPCL_NG!P64</f>
        <v>33.950000000000003</v>
      </c>
      <c r="H64">
        <f>PPCL_Spot!P64</f>
        <v>40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1205.4677383121439</v>
      </c>
      <c r="P64" s="77">
        <v>118.1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260.47000000000003</v>
      </c>
      <c r="U64" s="78">
        <f>SUMPRODUCT(LTA!F64:AJ64,LTA!F$102:AJ$102,LTA!F$103:AJ$103)</f>
        <v>142.72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1265.8499999999997</v>
      </c>
      <c r="AB64" s="117">
        <f>-STOA!N64</f>
        <v>0</v>
      </c>
      <c r="AC64">
        <f t="shared" si="0"/>
        <v>28.644497247831797</v>
      </c>
      <c r="AD64">
        <f t="shared" si="1"/>
        <v>3226.4120081875999</v>
      </c>
      <c r="AE64">
        <f>'IDT-1'!B64</f>
        <v>64.462000000000003</v>
      </c>
      <c r="AF64" s="26"/>
      <c r="AG64">
        <f t="shared" si="2"/>
        <v>3290.8740081875999</v>
      </c>
      <c r="AI64" s="75">
        <f>PXIL!H64</f>
        <v>0</v>
      </c>
      <c r="AJ64" s="75">
        <f>PXIL!N64</f>
        <v>0</v>
      </c>
      <c r="AK64" s="75">
        <f>RTM_IEX!H64</f>
        <v>5.8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32.85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12.728767123287673</v>
      </c>
      <c r="F65">
        <f>GT_Spot!P65</f>
        <v>0</v>
      </c>
      <c r="G65">
        <f>PPCL_NG!P65</f>
        <v>33.950000000000003</v>
      </c>
      <c r="H65">
        <f>PPCL_Spot!P65</f>
        <v>40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1202.6866004969438</v>
      </c>
      <c r="P65" s="77">
        <v>118.1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243.24</v>
      </c>
      <c r="U65" s="78">
        <f>SUMPRODUCT(LTA!F65:AJ65,LTA!F$102:AJ$102,LTA!F$103:AJ$103)</f>
        <v>148.99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1263.7499999999998</v>
      </c>
      <c r="AB65" s="117">
        <f>-STOA!N65</f>
        <v>0</v>
      </c>
      <c r="AC65">
        <f t="shared" si="0"/>
        <v>28.590103235058034</v>
      </c>
      <c r="AD65">
        <f t="shared" si="1"/>
        <v>3220.2852643851729</v>
      </c>
      <c r="AE65">
        <f>'IDT-1'!B65</f>
        <v>69.784000000000006</v>
      </c>
      <c r="AF65" s="26"/>
      <c r="AG65">
        <f t="shared" si="2"/>
        <v>3290.069264385173</v>
      </c>
      <c r="AI65" s="75">
        <f>PXIL!H65</f>
        <v>0</v>
      </c>
      <c r="AJ65" s="75">
        <f>PXIL!N65</f>
        <v>0</v>
      </c>
      <c r="AK65" s="75">
        <f>RTM_IEX!H65</f>
        <v>32.85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15.46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12.728767123287673</v>
      </c>
      <c r="F66">
        <f>GT_Spot!P66</f>
        <v>0</v>
      </c>
      <c r="G66">
        <f>PPCL_NG!P66</f>
        <v>33.950000000000003</v>
      </c>
      <c r="H66">
        <f>PPCL_Spot!P66</f>
        <v>40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1202.6866004969438</v>
      </c>
      <c r="P66" s="77">
        <v>118.1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225.90999999999997</v>
      </c>
      <c r="U66" s="78">
        <f>SUMPRODUCT(LTA!F66:AJ66,LTA!F$102:AJ$102,LTA!F$103:AJ$103)</f>
        <v>150.84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1256.0499999999997</v>
      </c>
      <c r="AB66" s="117">
        <f>-STOA!N66</f>
        <v>0</v>
      </c>
      <c r="AC66">
        <f t="shared" si="0"/>
        <v>28.488111235058032</v>
      </c>
      <c r="AD66">
        <f t="shared" si="1"/>
        <v>3208.7972563851727</v>
      </c>
      <c r="AE66">
        <f>'IDT-1'!B66</f>
        <v>65.126000000000005</v>
      </c>
      <c r="AF66" s="26"/>
      <c r="AG66">
        <f t="shared" si="2"/>
        <v>3273.9232563851729</v>
      </c>
      <c r="AI66" s="75">
        <f>PXIL!H66</f>
        <v>0</v>
      </c>
      <c r="AJ66" s="75">
        <f>PXIL!N66</f>
        <v>0</v>
      </c>
      <c r="AK66" s="75">
        <f>RTM_IEX!H66</f>
        <v>59.9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12.728767123287673</v>
      </c>
      <c r="F67">
        <f>GT_Spot!P67</f>
        <v>0</v>
      </c>
      <c r="G67">
        <f>PPCL_NG!P67</f>
        <v>33.950000000000003</v>
      </c>
      <c r="H67">
        <f>PPCL_Spot!P67</f>
        <v>40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1204.2630368681439</v>
      </c>
      <c r="P67" s="77">
        <v>118.1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209.97</v>
      </c>
      <c r="U67" s="78">
        <f>SUMPRODUCT(LTA!F67:AJ67,LTA!F$102:AJ$102,LTA!F$103:AJ$103)</f>
        <v>153.51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1146.3799999999999</v>
      </c>
      <c r="AB67" s="117">
        <f>-STOA!N67</f>
        <v>0</v>
      </c>
      <c r="AC67">
        <f t="shared" si="0"/>
        <v>27.845239875124602</v>
      </c>
      <c r="AD67">
        <f t="shared" si="1"/>
        <v>3136.386564116307</v>
      </c>
      <c r="AE67">
        <f>'IDT-1'!B67</f>
        <v>73.947000000000003</v>
      </c>
      <c r="AF67" s="26"/>
      <c r="AG67">
        <f t="shared" si="2"/>
        <v>3210.3335641163071</v>
      </c>
      <c r="AI67" s="75">
        <f>PXIL!H67</f>
        <v>0</v>
      </c>
      <c r="AJ67" s="75">
        <f>PXIL!N67</f>
        <v>0</v>
      </c>
      <c r="AK67" s="75">
        <f>RTM_IEX!H67</f>
        <v>17.39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90.82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12.728767123287673</v>
      </c>
      <c r="F68">
        <f>GT_Spot!P68</f>
        <v>0</v>
      </c>
      <c r="G68">
        <f>PPCL_NG!P68</f>
        <v>33.950000000000003</v>
      </c>
      <c r="H68">
        <f>PPCL_Spot!P68</f>
        <v>40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1207.2238808297438</v>
      </c>
      <c r="P68" s="77">
        <v>118.1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187.85999999999999</v>
      </c>
      <c r="U68" s="78">
        <f>SUMPRODUCT(LTA!F68:AJ68,LTA!F$102:AJ$102,LTA!F$103:AJ$103)</f>
        <v>156.06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1143.58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27.955247301986677</v>
      </c>
      <c r="AD68">
        <f t="shared" ref="AD68:AD98" si="4">SUM(B68:AB68,AI68:AR68)-AC68</f>
        <v>3148.7774006510449</v>
      </c>
      <c r="AE68">
        <f>'IDT-1'!B68</f>
        <v>73.576999999999998</v>
      </c>
      <c r="AF68" s="26"/>
      <c r="AG68">
        <f t="shared" ref="AG68:AG98" si="5">SUM(AD68:AF68)+AT68</f>
        <v>3222.3544006510447</v>
      </c>
      <c r="AI68" s="75">
        <f>PXIL!H68</f>
        <v>0</v>
      </c>
      <c r="AJ68" s="75">
        <f>PXIL!N68</f>
        <v>0</v>
      </c>
      <c r="AK68" s="75">
        <f>RTM_IEX!H68</f>
        <v>50.25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89.86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12.728767123287673</v>
      </c>
      <c r="F69">
        <f>GT_Spot!P69</f>
        <v>0</v>
      </c>
      <c r="G69">
        <f>PPCL_NG!P69</f>
        <v>33.950000000000003</v>
      </c>
      <c r="H69">
        <f>PPCL_Spot!P69</f>
        <v>40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1210.6245436241438</v>
      </c>
      <c r="P69" s="77">
        <v>118.1</v>
      </c>
      <c r="Q69" s="77">
        <v>0</v>
      </c>
      <c r="R69" s="80">
        <v>28.895367847411443</v>
      </c>
      <c r="S69" s="80">
        <v>0</v>
      </c>
      <c r="T69" s="78">
        <f>SUMPRODUCT(LTA!F69:AJ69,LTA!F$101:AJ$101,LTA!F$103:AJ$103)</f>
        <v>169.96</v>
      </c>
      <c r="U69" s="78">
        <f>SUMPRODUCT(LTA!F69:AJ69,LTA!F$102:AJ$102,LTA!F$103:AJ$103)</f>
        <v>157.32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1140.78</v>
      </c>
      <c r="AB69" s="117">
        <f>-STOA!N69</f>
        <v>0</v>
      </c>
      <c r="AC69">
        <f t="shared" si="3"/>
        <v>27.355756371634616</v>
      </c>
      <c r="AD69">
        <f t="shared" si="4"/>
        <v>3081.2529222232083</v>
      </c>
      <c r="AE69">
        <f>'IDT-1'!B69</f>
        <v>84.971000000000004</v>
      </c>
      <c r="AF69" s="26"/>
      <c r="AG69">
        <f t="shared" si="5"/>
        <v>3166.2239222232083</v>
      </c>
      <c r="AI69" s="75">
        <f>PXIL!H69</f>
        <v>0</v>
      </c>
      <c r="AJ69" s="75">
        <f>PXIL!N69</f>
        <v>0</v>
      </c>
      <c r="AK69" s="75">
        <f>RTM_IEX!H69</f>
        <v>29.96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66.67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12.728767123287673</v>
      </c>
      <c r="F70">
        <f>GT_Spot!P70</f>
        <v>0</v>
      </c>
      <c r="G70">
        <f>PPCL_NG!P70</f>
        <v>33.950000000000003</v>
      </c>
      <c r="H70">
        <f>PPCL_Spot!P70</f>
        <v>40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1210.6245436241438</v>
      </c>
      <c r="P70" s="77">
        <v>118.1</v>
      </c>
      <c r="Q70" s="77">
        <v>0</v>
      </c>
      <c r="R70" s="80">
        <v>20.539999999999996</v>
      </c>
      <c r="S70" s="80">
        <v>0</v>
      </c>
      <c r="T70" s="78">
        <f>SUMPRODUCT(LTA!F70:AJ70,LTA!F$101:AJ$101,LTA!F$103:AJ$103)</f>
        <v>145.78</v>
      </c>
      <c r="U70" s="78">
        <f>SUMPRODUCT(LTA!F70:AJ70,LTA!F$102:AJ$102,LTA!F$103:AJ$103)</f>
        <v>161.97999999999999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1139.3799999999999</v>
      </c>
      <c r="AB70" s="117">
        <f>-STOA!N70</f>
        <v>0</v>
      </c>
      <c r="AC70">
        <f t="shared" si="3"/>
        <v>26.732405134577395</v>
      </c>
      <c r="AD70">
        <f t="shared" si="4"/>
        <v>3011.0409056128542</v>
      </c>
      <c r="AE70">
        <f>'IDT-1'!B70</f>
        <v>96.638999999999996</v>
      </c>
      <c r="AF70" s="26"/>
      <c r="AG70">
        <f t="shared" si="5"/>
        <v>3107.6799056128543</v>
      </c>
      <c r="AI70" s="75">
        <f>PXIL!H70</f>
        <v>0</v>
      </c>
      <c r="AJ70" s="75">
        <f>PXIL!N70</f>
        <v>0</v>
      </c>
      <c r="AK70" s="75">
        <f>RTM_IEX!H70</f>
        <v>35.75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19.32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12.728767123287673</v>
      </c>
      <c r="F71">
        <f>GT_Spot!P71</f>
        <v>0</v>
      </c>
      <c r="G71">
        <f>PPCL_NG!P71</f>
        <v>33.950000000000003</v>
      </c>
      <c r="H71">
        <f>PPCL_Spot!P71</f>
        <v>40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1210.6245436241438</v>
      </c>
      <c r="P71" s="77">
        <v>118.1</v>
      </c>
      <c r="Q71" s="77">
        <v>0</v>
      </c>
      <c r="R71" s="80">
        <v>12.81</v>
      </c>
      <c r="S71" s="80">
        <v>0</v>
      </c>
      <c r="T71" s="78">
        <f>SUMPRODUCT(LTA!F71:AJ71,LTA!F$101:AJ$101,LTA!F$103:AJ$103)</f>
        <v>122.07</v>
      </c>
      <c r="U71" s="78">
        <f>SUMPRODUCT(LTA!F71:AJ71,LTA!F$102:AJ$102,LTA!F$103:AJ$103)</f>
        <v>162.47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103.38</v>
      </c>
      <c r="Z71" s="75">
        <f>IEX!N71</f>
        <v>0</v>
      </c>
      <c r="AA71" s="117">
        <f>STOA!H71</f>
        <v>994.45</v>
      </c>
      <c r="AB71" s="117">
        <f>-STOA!N71</f>
        <v>0</v>
      </c>
      <c r="AC71">
        <f t="shared" si="3"/>
        <v>25.609789134577401</v>
      </c>
      <c r="AD71">
        <f t="shared" si="4"/>
        <v>2884.5935216128541</v>
      </c>
      <c r="AE71">
        <f>'IDT-1'!B71</f>
        <v>106.18</v>
      </c>
      <c r="AF71" s="26"/>
      <c r="AG71">
        <f t="shared" si="5"/>
        <v>2990.773521612854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12.728767123287673</v>
      </c>
      <c r="F72">
        <f>GT_Spot!P72</f>
        <v>0</v>
      </c>
      <c r="G72">
        <f>PPCL_NG!P72</f>
        <v>33.950000000000003</v>
      </c>
      <c r="H72">
        <f>PPCL_Spot!P72</f>
        <v>40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1211.1647477657439</v>
      </c>
      <c r="P72" s="77">
        <v>118.1</v>
      </c>
      <c r="Q72" s="77">
        <v>0</v>
      </c>
      <c r="R72" s="80">
        <v>8.5954497354497352</v>
      </c>
      <c r="S72" s="80">
        <v>0</v>
      </c>
      <c r="T72" s="78">
        <f>SUMPRODUCT(LTA!F72:AJ72,LTA!F$101:AJ$101,LTA!F$103:AJ$103)</f>
        <v>99.63</v>
      </c>
      <c r="U72" s="78">
        <f>SUMPRODUCT(LTA!F72:AJ72,LTA!F$102:AJ$102,LTA!F$103:AJ$103)</f>
        <v>162.5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38.65</v>
      </c>
      <c r="Z72" s="75">
        <f>IEX!N72</f>
        <v>0</v>
      </c>
      <c r="AA72" s="117">
        <f>STOA!H72</f>
        <v>992.35</v>
      </c>
      <c r="AB72" s="117">
        <f>-STOA!N72</f>
        <v>0</v>
      </c>
      <c r="AC72">
        <f t="shared" si="3"/>
        <v>25.293830888695439</v>
      </c>
      <c r="AD72">
        <f t="shared" si="4"/>
        <v>2849.0051337357859</v>
      </c>
      <c r="AE72">
        <f>'IDT-1'!B72</f>
        <v>123.33</v>
      </c>
      <c r="AF72" s="26"/>
      <c r="AG72">
        <f t="shared" si="5"/>
        <v>2972.3351337357858</v>
      </c>
      <c r="AI72" s="75">
        <f>PXIL!H72</f>
        <v>0</v>
      </c>
      <c r="AJ72" s="75">
        <f>PXIL!N72</f>
        <v>0</v>
      </c>
      <c r="AK72" s="75">
        <f>RTM_IEX!H72</f>
        <v>57.01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12.728767123287673</v>
      </c>
      <c r="F73">
        <f>GT_Spot!P73</f>
        <v>0</v>
      </c>
      <c r="G73">
        <f>PPCL_NG!P73</f>
        <v>33.950000000000003</v>
      </c>
      <c r="H73">
        <f>PPCL_Spot!P73</f>
        <v>40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1210.531443288083</v>
      </c>
      <c r="P73" s="77">
        <v>118.1</v>
      </c>
      <c r="Q73" s="77">
        <v>0</v>
      </c>
      <c r="R73" s="80">
        <v>4.3045502645502651</v>
      </c>
      <c r="S73" s="80">
        <v>0</v>
      </c>
      <c r="T73" s="78">
        <f>SUMPRODUCT(LTA!F73:AJ73,LTA!F$101:AJ$101,LTA!F$103:AJ$103)</f>
        <v>76.430000000000007</v>
      </c>
      <c r="U73" s="78">
        <f>SUMPRODUCT(LTA!F73:AJ73,LTA!F$102:AJ$102,LTA!F$103:AJ$103)</f>
        <v>162.74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16.420000000000002</v>
      </c>
      <c r="Z73" s="75">
        <f>IEX!N73</f>
        <v>0</v>
      </c>
      <c r="AA73" s="117">
        <f>STOA!H73</f>
        <v>987.45</v>
      </c>
      <c r="AB73" s="117">
        <f>-STOA!N73</f>
        <v>0</v>
      </c>
      <c r="AC73">
        <f t="shared" si="3"/>
        <v>24.877641893948109</v>
      </c>
      <c r="AD73">
        <f t="shared" si="4"/>
        <v>2802.127118781973</v>
      </c>
      <c r="AE73">
        <f>'IDT-1'!B73</f>
        <v>138.11799999999999</v>
      </c>
      <c r="AF73" s="26"/>
      <c r="AG73">
        <f t="shared" si="5"/>
        <v>2940.2451187819729</v>
      </c>
      <c r="AI73" s="75">
        <f>PXIL!H73</f>
        <v>0</v>
      </c>
      <c r="AJ73" s="75">
        <f>PXIL!N73</f>
        <v>0</v>
      </c>
      <c r="AK73" s="75">
        <f>RTM_IEX!H73</f>
        <v>64.73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12.728767123287673</v>
      </c>
      <c r="F74">
        <f>GT_Spot!P74</f>
        <v>0</v>
      </c>
      <c r="G74">
        <f>PPCL_NG!P74</f>
        <v>33.950000000000003</v>
      </c>
      <c r="H74">
        <f>PPCL_Spot!P74</f>
        <v>40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1210.531443288083</v>
      </c>
      <c r="P74" s="77">
        <v>118.1</v>
      </c>
      <c r="Q74" s="77">
        <v>0</v>
      </c>
      <c r="R74" s="80">
        <v>0.08</v>
      </c>
      <c r="S74" s="80">
        <v>0</v>
      </c>
      <c r="T74" s="78">
        <f>SUMPRODUCT(LTA!F74:AJ74,LTA!F$101:AJ$101,LTA!F$103:AJ$103)</f>
        <v>59.3</v>
      </c>
      <c r="U74" s="78">
        <f>SUMPRODUCT(LTA!F74:AJ74,LTA!F$102:AJ$102,LTA!F$103:AJ$103)</f>
        <v>162.28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983.95</v>
      </c>
      <c r="AB74" s="117">
        <f>-STOA!N74</f>
        <v>0</v>
      </c>
      <c r="AC74">
        <f t="shared" si="3"/>
        <v>23.940753851620062</v>
      </c>
      <c r="AD74">
        <f t="shared" si="4"/>
        <v>2696.5994565597503</v>
      </c>
      <c r="AE74">
        <f>'IDT-1'!B74</f>
        <v>153.934</v>
      </c>
      <c r="AF74" s="26"/>
      <c r="AG74">
        <f t="shared" si="5"/>
        <v>2850.5334565597504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12.854794520547946</v>
      </c>
      <c r="F75">
        <f>GT_Spot!P75</f>
        <v>0</v>
      </c>
      <c r="G75">
        <f>PPCL_NG!P75</f>
        <v>33.950000000000003</v>
      </c>
      <c r="H75">
        <f>PPCL_Spot!P75</f>
        <v>40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1213.1474682974481</v>
      </c>
      <c r="P75" s="77">
        <v>118.1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41.67</v>
      </c>
      <c r="U75" s="78">
        <f>SUMPRODUCT(LTA!F75:AJ75,LTA!F$102:AJ$102,LTA!F$103:AJ$103)</f>
        <v>162.52000000000001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22.23</v>
      </c>
      <c r="Z75" s="75">
        <f>IEX!N75</f>
        <v>0</v>
      </c>
      <c r="AA75" s="117">
        <f>STOA!H75</f>
        <v>1030.5999999999999</v>
      </c>
      <c r="AB75" s="117">
        <f>-STOA!N75</f>
        <v>0</v>
      </c>
      <c r="AC75">
        <f t="shared" si="3"/>
        <v>24.791467912798364</v>
      </c>
      <c r="AD75">
        <f t="shared" si="4"/>
        <v>2792.4207949051975</v>
      </c>
      <c r="AE75">
        <f>'IDT-1'!B75</f>
        <v>0</v>
      </c>
      <c r="AF75" s="26"/>
      <c r="AG75">
        <f t="shared" si="5"/>
        <v>2792.4207949051975</v>
      </c>
      <c r="AI75" s="75">
        <f>PXIL!H75</f>
        <v>0</v>
      </c>
      <c r="AJ75" s="75">
        <f>PXIL!N75</f>
        <v>0</v>
      </c>
      <c r="AK75" s="75">
        <f>RTM_IEX!H75</f>
        <v>42.52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12.854794520547946</v>
      </c>
      <c r="F76">
        <f>GT_Spot!P76</f>
        <v>0</v>
      </c>
      <c r="G76">
        <f>PPCL_NG!P76</f>
        <v>33.950000000000003</v>
      </c>
      <c r="H76">
        <f>PPCL_Spot!P76</f>
        <v>40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1215.1810956271177</v>
      </c>
      <c r="P76" s="77">
        <v>118.1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30.630000000000003</v>
      </c>
      <c r="U76" s="78">
        <f>SUMPRODUCT(LTA!F76:AJ76,LTA!F$102:AJ$102,LTA!F$103:AJ$103)</f>
        <v>162.91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1028.5</v>
      </c>
      <c r="AB76" s="117">
        <f>-STOA!N76</f>
        <v>0</v>
      </c>
      <c r="AC76">
        <f t="shared" si="3"/>
        <v>24.127363833299459</v>
      </c>
      <c r="AD76">
        <f t="shared" si="4"/>
        <v>2717.6185263143661</v>
      </c>
      <c r="AE76">
        <f>'IDT-1'!B76</f>
        <v>0</v>
      </c>
      <c r="AF76" s="26"/>
      <c r="AG76">
        <f t="shared" si="5"/>
        <v>2717.6185263143661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12.854794520547946</v>
      </c>
      <c r="F77">
        <f>GT_Spot!P77</f>
        <v>0</v>
      </c>
      <c r="G77">
        <f>PPCL_NG!P77</f>
        <v>33.950000000000003</v>
      </c>
      <c r="H77">
        <f>PPCL_Spot!P77</f>
        <v>40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1224.0916746567559</v>
      </c>
      <c r="P77" s="77">
        <v>118.1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21.44</v>
      </c>
      <c r="U77" s="78">
        <f>SUMPRODUCT(LTA!F77:AJ77,LTA!F$102:AJ$102,LTA!F$103:AJ$103)</f>
        <v>157.57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929.15000000000009</v>
      </c>
      <c r="AB77" s="117">
        <f>-STOA!N77</f>
        <v>0</v>
      </c>
      <c r="AC77">
        <f t="shared" si="3"/>
        <v>23.203632928760275</v>
      </c>
      <c r="AD77">
        <f t="shared" si="4"/>
        <v>2613.5728362485434</v>
      </c>
      <c r="AE77">
        <f>'IDT-1'!B77</f>
        <v>15</v>
      </c>
      <c r="AF77" s="26"/>
      <c r="AG77">
        <f t="shared" si="5"/>
        <v>2628.5728362485434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13.693198529411767</v>
      </c>
      <c r="F78">
        <f>GT_Spot!P78</f>
        <v>0</v>
      </c>
      <c r="G78">
        <f>PPCL_NG!P78</f>
        <v>33.950000000000003</v>
      </c>
      <c r="H78">
        <f>PPCL_Spot!P78</f>
        <v>40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1231.7477158434162</v>
      </c>
      <c r="P78" s="77">
        <v>118.1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13.620000000000001</v>
      </c>
      <c r="U78" s="78">
        <f>SUMPRODUCT(LTA!F78:AJ78,LTA!F$102:AJ$102,LTA!F$103:AJ$103)</f>
        <v>158.12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927.18000000000018</v>
      </c>
      <c r="AB78" s="117">
        <f>-STOA!N78</f>
        <v>0</v>
      </c>
      <c r="AC78">
        <f t="shared" si="3"/>
        <v>23.486152046480889</v>
      </c>
      <c r="AD78">
        <f t="shared" si="4"/>
        <v>2645.3947623263471</v>
      </c>
      <c r="AE78">
        <f>'IDT-1'!B78</f>
        <v>0</v>
      </c>
      <c r="AF78" s="26"/>
      <c r="AG78">
        <f t="shared" si="5"/>
        <v>2645.3947623263471</v>
      </c>
      <c r="AI78" s="75">
        <f>PXIL!H78</f>
        <v>0</v>
      </c>
      <c r="AJ78" s="75">
        <f>PXIL!N78</f>
        <v>0</v>
      </c>
      <c r="AK78" s="75">
        <f>RTM_IEX!H78</f>
        <v>32.85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13.693198529411767</v>
      </c>
      <c r="F79">
        <f>GT_Spot!P79</f>
        <v>0</v>
      </c>
      <c r="G79">
        <f>PPCL_NG!P79</f>
        <v>33.950000000000003</v>
      </c>
      <c r="H79">
        <f>PPCL_Spot!P79</f>
        <v>40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1239.661609967193</v>
      </c>
      <c r="P79" s="77">
        <v>118.1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8.07</v>
      </c>
      <c r="U79" s="78">
        <f>SUMPRODUCT(LTA!F79:AJ79,LTA!F$102:AJ$102,LTA!F$103:AJ$103)</f>
        <v>158.78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925.7600000000001</v>
      </c>
      <c r="AB79" s="117">
        <f>-STOA!N79</f>
        <v>0</v>
      </c>
      <c r="AC79">
        <f t="shared" si="3"/>
        <v>23.397626992736225</v>
      </c>
      <c r="AD79">
        <f t="shared" si="4"/>
        <v>2593.2371815038687</v>
      </c>
      <c r="AE79">
        <f>'IDT-1'!B79</f>
        <v>0</v>
      </c>
      <c r="AF79" s="26"/>
      <c r="AG79">
        <f t="shared" si="5"/>
        <v>2593.2371815038687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13.693198529411767</v>
      </c>
      <c r="F80">
        <f>GT_Spot!P80</f>
        <v>0</v>
      </c>
      <c r="G80">
        <f>PPCL_NG!P80</f>
        <v>33.950000000000003</v>
      </c>
      <c r="H80">
        <f>PPCL_Spot!P80</f>
        <v>40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1260.729564462393</v>
      </c>
      <c r="P80" s="77">
        <v>118.1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3.08</v>
      </c>
      <c r="U80" s="78">
        <f>SUMPRODUCT(LTA!F80:AJ80,LTA!F$102:AJ$102,LTA!F$103:AJ$103)</f>
        <v>151.83000000000001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924.50000000000011</v>
      </c>
      <c r="AB80" s="117">
        <f>-STOA!N80</f>
        <v>0</v>
      </c>
      <c r="AC80">
        <f t="shared" si="3"/>
        <v>23.457986864771787</v>
      </c>
      <c r="AD80">
        <f t="shared" si="4"/>
        <v>2602.0447761270325</v>
      </c>
      <c r="AE80">
        <f>'IDT-1'!B80</f>
        <v>0</v>
      </c>
      <c r="AF80" s="26"/>
      <c r="AG80">
        <f t="shared" si="5"/>
        <v>2602.0447761270325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13.693198529411767</v>
      </c>
      <c r="F81">
        <f>GT_Spot!P81</f>
        <v>0</v>
      </c>
      <c r="G81">
        <f>PPCL_NG!P81</f>
        <v>33.950000000000003</v>
      </c>
      <c r="H81">
        <f>PPCL_Spot!P81</f>
        <v>40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1260.729564462393</v>
      </c>
      <c r="P81" s="77">
        <v>118.1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0.53</v>
      </c>
      <c r="U81" s="78">
        <f>SUMPRODUCT(LTA!F81:AJ81,LTA!F$102:AJ$102,LTA!F$103:AJ$103)</f>
        <v>148.04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923.48000000000013</v>
      </c>
      <c r="AB81" s="117">
        <f>-STOA!N81</f>
        <v>0</v>
      </c>
      <c r="AC81">
        <f t="shared" si="3"/>
        <v>23.597415797782283</v>
      </c>
      <c r="AD81">
        <f t="shared" si="4"/>
        <v>2571.5453471940227</v>
      </c>
      <c r="AE81">
        <f>'IDT-1'!B81</f>
        <v>0</v>
      </c>
      <c r="AF81" s="26"/>
      <c r="AG81">
        <f t="shared" si="5"/>
        <v>2571.5453471940227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13.693198529411767</v>
      </c>
      <c r="F82">
        <f>GT_Spot!P82</f>
        <v>0</v>
      </c>
      <c r="G82">
        <f>PPCL_NG!P82</f>
        <v>33.950000000000003</v>
      </c>
      <c r="H82">
        <f>PPCL_Spot!P82</f>
        <v>40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1260.729564462393</v>
      </c>
      <c r="P82" s="77">
        <v>118.1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149.19999999999999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923.48000000000013</v>
      </c>
      <c r="AB82" s="117">
        <f>-STOA!N82</f>
        <v>0</v>
      </c>
      <c r="AC82">
        <f t="shared" si="3"/>
        <v>23.331728314327883</v>
      </c>
      <c r="AD82">
        <f t="shared" si="4"/>
        <v>2628.001034677477</v>
      </c>
      <c r="AE82">
        <f>'IDT-1'!B82</f>
        <v>0</v>
      </c>
      <c r="AF82" s="26"/>
      <c r="AG82">
        <f t="shared" si="5"/>
        <v>2628.001034677477</v>
      </c>
      <c r="AI82" s="75">
        <f>PXIL!H82</f>
        <v>0</v>
      </c>
      <c r="AJ82" s="75">
        <f>PXIL!N82</f>
        <v>0</v>
      </c>
      <c r="AK82" s="75">
        <f>RTM_IEX!H82</f>
        <v>12.56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13.693198529411767</v>
      </c>
      <c r="F83">
        <f>GT_Spot!P83</f>
        <v>0</v>
      </c>
      <c r="G83">
        <f>PPCL_NG!P83</f>
        <v>33.950000000000003</v>
      </c>
      <c r="H83">
        <f>PPCL_Spot!P83</f>
        <v>39.997241569546929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1260.729564462393</v>
      </c>
      <c r="P83" s="77">
        <v>118.1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149.85000000000002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990.97</v>
      </c>
      <c r="AB83" s="117">
        <f>-STOA!N83</f>
        <v>0</v>
      </c>
      <c r="AC83">
        <f t="shared" si="3"/>
        <v>24.859548960236747</v>
      </c>
      <c r="AD83">
        <f t="shared" si="4"/>
        <v>2565.0504556011147</v>
      </c>
      <c r="AE83">
        <f>'IDT-1'!B83</f>
        <v>0</v>
      </c>
      <c r="AF83" s="26"/>
      <c r="AG83">
        <f t="shared" si="5"/>
        <v>2640.0504556011147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13.693198529411767</v>
      </c>
      <c r="F84">
        <f>GT_Spot!P84</f>
        <v>0</v>
      </c>
      <c r="G84">
        <f>PPCL_NG!P84</f>
        <v>33.950000000000003</v>
      </c>
      <c r="H84">
        <f>PPCL_Spot!P84</f>
        <v>39.997241569546929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1260.729564462393</v>
      </c>
      <c r="P84" s="77">
        <v>118.1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151.02000000000001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990.97</v>
      </c>
      <c r="AB84" s="117">
        <f>-STOA!N84</f>
        <v>0</v>
      </c>
      <c r="AC84">
        <f t="shared" si="3"/>
        <v>24.177351013505511</v>
      </c>
      <c r="AD84">
        <f t="shared" si="4"/>
        <v>2644.9026535478461</v>
      </c>
      <c r="AE84">
        <f>'IDT-1'!B84</f>
        <v>8</v>
      </c>
      <c r="AF84" s="26"/>
      <c r="AG84">
        <f t="shared" si="5"/>
        <v>2727.9026535478461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14.111600237953597</v>
      </c>
      <c r="F85">
        <f>GT_Spot!P85</f>
        <v>0</v>
      </c>
      <c r="G85">
        <f>PPCL_NG!P85</f>
        <v>33.950000000000003</v>
      </c>
      <c r="H85">
        <f>PPCL_Spot!P85</f>
        <v>39.997241569546929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1263.3607404623931</v>
      </c>
      <c r="P85" s="77">
        <v>118.1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151.19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990.97</v>
      </c>
      <c r="AB85" s="117">
        <f>-STOA!N85</f>
        <v>0</v>
      </c>
      <c r="AC85">
        <f t="shared" si="3"/>
        <v>24.975860859891124</v>
      </c>
      <c r="AD85">
        <f t="shared" si="4"/>
        <v>2560.5737214100022</v>
      </c>
      <c r="AE85">
        <f>'IDT-1'!B85</f>
        <v>62</v>
      </c>
      <c r="AF85" s="26"/>
      <c r="AG85">
        <f t="shared" si="5"/>
        <v>2697.5737214100022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-125.75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14.111600237953597</v>
      </c>
      <c r="F86">
        <f>GT_Spot!P86</f>
        <v>0</v>
      </c>
      <c r="G86">
        <f>PPCL_NG!P86</f>
        <v>33.950000000000003</v>
      </c>
      <c r="H86">
        <f>PPCL_Spot!P86</f>
        <v>39.997241569546929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1238.5113582935928</v>
      </c>
      <c r="P86" s="77">
        <v>118.1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151.86000000000001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990.97</v>
      </c>
      <c r="AB86" s="117">
        <f>-STOA!N86</f>
        <v>0</v>
      </c>
      <c r="AC86">
        <f t="shared" si="3"/>
        <v>24.225955581712871</v>
      </c>
      <c r="AD86">
        <f t="shared" si="4"/>
        <v>2597.6442445193807</v>
      </c>
      <c r="AE86">
        <f>'IDT-1'!B86</f>
        <v>123</v>
      </c>
      <c r="AF86" s="26"/>
      <c r="AG86">
        <f t="shared" si="5"/>
        <v>2795.6442445193807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-65.25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14.111600237953597</v>
      </c>
      <c r="F87">
        <f>GT_Spot!P87</f>
        <v>0</v>
      </c>
      <c r="G87">
        <f>PPCL_NG!P87</f>
        <v>33.950000000000003</v>
      </c>
      <c r="H87">
        <f>PPCL_Spot!P87</f>
        <v>39.997241569546929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1233.8763491298803</v>
      </c>
      <c r="P87" s="77">
        <v>118.1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152.13999999999999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1015.85</v>
      </c>
      <c r="AB87" s="117">
        <f>-STOA!N87</f>
        <v>0</v>
      </c>
      <c r="AC87">
        <f t="shared" si="3"/>
        <v>23.960449593081879</v>
      </c>
      <c r="AD87">
        <f t="shared" si="4"/>
        <v>2668.6847413442983</v>
      </c>
      <c r="AE87">
        <f>'IDT-1'!B87</f>
        <v>160</v>
      </c>
      <c r="AF87" s="26"/>
      <c r="AG87">
        <f t="shared" si="5"/>
        <v>2903.6847413442983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14.111600237953597</v>
      </c>
      <c r="F88">
        <f>GT_Spot!P88</f>
        <v>0</v>
      </c>
      <c r="G88">
        <f>PPCL_NG!P88</f>
        <v>33.950000000000003</v>
      </c>
      <c r="H88">
        <f>PPCL_Spot!P88</f>
        <v>39.997241569546929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1233.8763491298803</v>
      </c>
      <c r="P88" s="77">
        <v>118.1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151.46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1112.4699999999998</v>
      </c>
      <c r="AB88" s="117">
        <f>-STOA!N88</f>
        <v>0</v>
      </c>
      <c r="AC88">
        <f t="shared" si="3"/>
        <v>25.443946774679944</v>
      </c>
      <c r="AD88">
        <f t="shared" si="4"/>
        <v>2691.1412441627008</v>
      </c>
      <c r="AE88">
        <f>'IDT-1'!B88</f>
        <v>173.429</v>
      </c>
      <c r="AF88" s="26"/>
      <c r="AG88">
        <f t="shared" si="5"/>
        <v>2939.5702441627009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14.111600237953597</v>
      </c>
      <c r="F89">
        <f>GT_Spot!P89</f>
        <v>0</v>
      </c>
      <c r="G89">
        <f>PPCL_NG!P89</f>
        <v>33.950000000000003</v>
      </c>
      <c r="H89">
        <f>PPCL_Spot!P89</f>
        <v>39.997241569546929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1235.5672754630602</v>
      </c>
      <c r="P89" s="77">
        <v>118.1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148.59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38.51</v>
      </c>
      <c r="Z89" s="75">
        <f>IEX!N89</f>
        <v>0</v>
      </c>
      <c r="AA89" s="117">
        <f>STOA!H89</f>
        <v>1112.4699999999998</v>
      </c>
      <c r="AB89" s="117">
        <f>-STOA!N89</f>
        <v>0</v>
      </c>
      <c r="AC89">
        <f t="shared" si="3"/>
        <v>26.145340282344129</v>
      </c>
      <c r="AD89">
        <f t="shared" si="4"/>
        <v>2685.7707769882163</v>
      </c>
      <c r="AE89">
        <f>'IDT-1'!B89</f>
        <v>145.06399999999999</v>
      </c>
      <c r="AF89" s="26"/>
      <c r="AG89">
        <f t="shared" si="5"/>
        <v>2905.8347769882162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-129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14.111600237953597</v>
      </c>
      <c r="F90">
        <f>GT_Spot!P90</f>
        <v>0</v>
      </c>
      <c r="G90">
        <f>PPCL_NG!P90</f>
        <v>33.950000000000003</v>
      </c>
      <c r="H90">
        <f>PPCL_Spot!P90</f>
        <v>39.997241569546929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1235.5672754630602</v>
      </c>
      <c r="P90" s="77">
        <v>118.1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146.13999999999999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50.52</v>
      </c>
      <c r="Z90" s="75">
        <f>IEX!N90</f>
        <v>0</v>
      </c>
      <c r="AA90" s="117">
        <f>STOA!H90</f>
        <v>1187.83</v>
      </c>
      <c r="AB90" s="117">
        <f>-STOA!N90</f>
        <v>0</v>
      </c>
      <c r="AC90">
        <f t="shared" si="3"/>
        <v>26.448729906234366</v>
      </c>
      <c r="AD90">
        <f t="shared" si="4"/>
        <v>2820.3873873643261</v>
      </c>
      <c r="AE90">
        <f>'IDT-1'!B90</f>
        <v>114.587</v>
      </c>
      <c r="AF90" s="26"/>
      <c r="AG90">
        <f t="shared" si="5"/>
        <v>3009.974387364326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-79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14.111600237953597</v>
      </c>
      <c r="F91">
        <f>GT_Spot!P91</f>
        <v>0</v>
      </c>
      <c r="G91">
        <f>PPCL_NG!P91</f>
        <v>33.950000000000003</v>
      </c>
      <c r="H91">
        <f>PPCL_Spot!P91</f>
        <v>40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1245.1428111921441</v>
      </c>
      <c r="P91" s="77">
        <v>118.1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145.49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12.9</v>
      </c>
      <c r="Z91" s="75">
        <f>IEX!N91</f>
        <v>0</v>
      </c>
      <c r="AA91" s="117">
        <f>STOA!H91</f>
        <v>1283.6199999999997</v>
      </c>
      <c r="AB91" s="117">
        <f>-STOA!N91</f>
        <v>0</v>
      </c>
      <c r="AC91">
        <f t="shared" si="3"/>
        <v>26.861632344394383</v>
      </c>
      <c r="AD91">
        <f t="shared" si="4"/>
        <v>2907.0727790857031</v>
      </c>
      <c r="AE91">
        <f>'IDT-1'!B91</f>
        <v>87.786000000000001</v>
      </c>
      <c r="AF91" s="26"/>
      <c r="AG91">
        <f t="shared" si="5"/>
        <v>3069.8587790857032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14.111600237953597</v>
      </c>
      <c r="F92">
        <f>GT_Spot!P92</f>
        <v>0</v>
      </c>
      <c r="G92">
        <f>PPCL_NG!P92</f>
        <v>33.950000000000003</v>
      </c>
      <c r="H92">
        <f>PPCL_Spot!P92</f>
        <v>40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1245.1428111921441</v>
      </c>
      <c r="P92" s="77">
        <v>118.1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143.52000000000001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1380.2399999999998</v>
      </c>
      <c r="AB92" s="117">
        <f>-STOA!N92</f>
        <v>0</v>
      </c>
      <c r="AC92">
        <f t="shared" si="3"/>
        <v>27.607666726960968</v>
      </c>
      <c r="AD92">
        <f t="shared" si="4"/>
        <v>2985.0767447031367</v>
      </c>
      <c r="AE92">
        <f>'IDT-1'!B92</f>
        <v>59.476999999999997</v>
      </c>
      <c r="AF92" s="26"/>
      <c r="AG92">
        <f t="shared" si="5"/>
        <v>3119.5537447031365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14.111600237953597</v>
      </c>
      <c r="F93">
        <f>GT_Spot!P93</f>
        <v>0</v>
      </c>
      <c r="G93">
        <f>PPCL_NG!P93</f>
        <v>33.950000000000003</v>
      </c>
      <c r="H93">
        <f>PPCL_Spot!P93</f>
        <v>40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1244.3274131145438</v>
      </c>
      <c r="P93" s="77">
        <v>118.1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141.62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1438.2099999999998</v>
      </c>
      <c r="AB93" s="117">
        <f>-STOA!N93</f>
        <v>0</v>
      </c>
      <c r="AC93">
        <f t="shared" si="3"/>
        <v>28.102785351400275</v>
      </c>
      <c r="AD93">
        <f t="shared" si="4"/>
        <v>3038.8362280010965</v>
      </c>
      <c r="AE93">
        <f>'IDT-1'!B93</f>
        <v>33.865000000000002</v>
      </c>
      <c r="AF93" s="26"/>
      <c r="AG93">
        <f t="shared" si="5"/>
        <v>3147.7012280010963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14.111600237953597</v>
      </c>
      <c r="F94">
        <f>GT_Spot!P94</f>
        <v>0</v>
      </c>
      <c r="G94">
        <f>PPCL_NG!P94</f>
        <v>33.950000000000003</v>
      </c>
      <c r="H94">
        <f>PPCL_Spot!P94</f>
        <v>40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1244.3274131145438</v>
      </c>
      <c r="P94" s="77">
        <v>118.1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134.94999999999999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5.16</v>
      </c>
      <c r="Z94" s="75">
        <f>IEX!N94</f>
        <v>0</v>
      </c>
      <c r="AA94" s="117">
        <f>STOA!H94</f>
        <v>1486.52</v>
      </c>
      <c r="AB94" s="117">
        <f>-STOA!N94</f>
        <v>0</v>
      </c>
      <c r="AC94">
        <f t="shared" si="3"/>
        <v>28.532381606444673</v>
      </c>
      <c r="AD94">
        <f t="shared" si="4"/>
        <v>3083.2066317460526</v>
      </c>
      <c r="AE94">
        <f>'IDT-1'!B94</f>
        <v>14.545999999999999</v>
      </c>
      <c r="AF94" s="26"/>
      <c r="AG94">
        <f t="shared" si="5"/>
        <v>3172.7526317460524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14.111600237953597</v>
      </c>
      <c r="F95">
        <f>GT_Spot!P95</f>
        <v>0</v>
      </c>
      <c r="G95">
        <f>PPCL_NG!P95</f>
        <v>33.950000000000003</v>
      </c>
      <c r="H95">
        <f>PPCL_Spot!P95</f>
        <v>40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1237.5414135414328</v>
      </c>
      <c r="P95" s="77">
        <v>118.1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133.88999999999999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1557.5199999999998</v>
      </c>
      <c r="AB95" s="117">
        <f>-STOA!N95</f>
        <v>0</v>
      </c>
      <c r="AC95">
        <f t="shared" si="3"/>
        <v>28.518919286391771</v>
      </c>
      <c r="AD95">
        <f t="shared" si="4"/>
        <v>3200.2140944929943</v>
      </c>
      <c r="AE95">
        <f>'IDT-1'!B95</f>
        <v>0</v>
      </c>
      <c r="AF95" s="26"/>
      <c r="AG95">
        <f t="shared" si="5"/>
        <v>3275.2140944929943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14.111600237953597</v>
      </c>
      <c r="F96">
        <f>GT_Spot!P96</f>
        <v>0</v>
      </c>
      <c r="G96">
        <f>PPCL_NG!P96</f>
        <v>33.950000000000003</v>
      </c>
      <c r="H96">
        <f>PPCL_Spot!P96</f>
        <v>40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1234.8714351023852</v>
      </c>
      <c r="P96" s="77">
        <v>118.1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132.59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1572.01</v>
      </c>
      <c r="AB96" s="117">
        <f>-STOA!N96</f>
        <v>0</v>
      </c>
      <c r="AC96">
        <f t="shared" si="3"/>
        <v>28.647007986216934</v>
      </c>
      <c r="AD96">
        <f t="shared" si="4"/>
        <v>3206.6060273541216</v>
      </c>
      <c r="AE96">
        <f>'IDT-1'!B96</f>
        <v>0</v>
      </c>
      <c r="AF96" s="26"/>
      <c r="AG96">
        <f t="shared" si="5"/>
        <v>3281.6060273541216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14.111600237953597</v>
      </c>
      <c r="F97">
        <f>GT_Spot!P97</f>
        <v>0</v>
      </c>
      <c r="G97">
        <f>PPCL_NG!P97</f>
        <v>33.950000000000003</v>
      </c>
      <c r="H97">
        <f>PPCL_Spot!P97</f>
        <v>40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1232.7894805938201</v>
      </c>
      <c r="P97" s="77">
        <v>118.1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130.39000000000001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1572.01</v>
      </c>
      <c r="AB97" s="117">
        <f>-STOA!N97</f>
        <v>0</v>
      </c>
      <c r="AC97">
        <f t="shared" si="3"/>
        <v>28.769133081941082</v>
      </c>
      <c r="AD97">
        <f t="shared" si="4"/>
        <v>3184.2019477498325</v>
      </c>
      <c r="AE97">
        <f>'IDT-1'!B97</f>
        <v>0</v>
      </c>
      <c r="AF97" s="26"/>
      <c r="AG97">
        <f t="shared" si="5"/>
        <v>3259.2019477498325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14.111600237953597</v>
      </c>
      <c r="F98">
        <f>GT_Spot!P98</f>
        <v>0</v>
      </c>
      <c r="G98">
        <f>PPCL_NG!P98</f>
        <v>33.950000000000003</v>
      </c>
      <c r="H98">
        <f>PPCL_Spot!P98</f>
        <v>40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1232.6027643762202</v>
      </c>
      <c r="P98" s="77">
        <v>118.1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129.57999999999998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1557.5199999999998</v>
      </c>
      <c r="AB98" s="117">
        <f>-STOA!N98</f>
        <v>0</v>
      </c>
      <c r="AC98">
        <f t="shared" si="3"/>
        <v>28.721631254448152</v>
      </c>
      <c r="AD98">
        <f t="shared" si="4"/>
        <v>3158.7627333597252</v>
      </c>
      <c r="AE98">
        <f>'IDT-1'!B98</f>
        <v>0</v>
      </c>
      <c r="AF98" s="26"/>
      <c r="AG98">
        <f t="shared" si="5"/>
        <v>3233.7627333597252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0.34514327812581691</v>
      </c>
      <c r="F99">
        <f t="shared" si="6"/>
        <v>0</v>
      </c>
      <c r="G99">
        <f t="shared" si="6"/>
        <v>0.81479999999999886</v>
      </c>
      <c r="H99">
        <f t="shared" si="6"/>
        <v>0.98286624508654552</v>
      </c>
      <c r="I99">
        <f t="shared" si="6"/>
        <v>2.3908800075325858</v>
      </c>
      <c r="J99">
        <f t="shared" si="6"/>
        <v>0</v>
      </c>
      <c r="K99">
        <f t="shared" si="6"/>
        <v>0.21876280578848181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26.648026858512033</v>
      </c>
      <c r="P99" s="77">
        <f t="shared" si="6"/>
        <v>2.5870610516605201</v>
      </c>
      <c r="Q99" s="77">
        <f t="shared" si="6"/>
        <v>0</v>
      </c>
      <c r="R99" s="80">
        <f t="shared" si="6"/>
        <v>0.38140657046278464</v>
      </c>
      <c r="S99" s="80">
        <f t="shared" si="6"/>
        <v>0</v>
      </c>
      <c r="T99" s="78">
        <f t="shared" si="6"/>
        <v>2.4951624999999993</v>
      </c>
      <c r="U99" s="78">
        <f t="shared" si="6"/>
        <v>2.6752650000000004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0.10567499999999999</v>
      </c>
      <c r="Z99" s="75">
        <f t="shared" si="6"/>
        <v>0</v>
      </c>
      <c r="AA99" s="117">
        <f t="shared" si="6"/>
        <v>26.441057500000007</v>
      </c>
      <c r="AB99" s="117">
        <f t="shared" si="6"/>
        <v>0</v>
      </c>
      <c r="AC99">
        <f t="shared" si="6"/>
        <v>0.59530600257704158</v>
      </c>
      <c r="AD99">
        <f t="shared" si="6"/>
        <v>65.043220814591692</v>
      </c>
      <c r="AE99">
        <f t="shared" si="6"/>
        <v>0.97754025</v>
      </c>
      <c r="AG99">
        <f t="shared" si="6"/>
        <v>66.320761064591721</v>
      </c>
      <c r="AI99">
        <f t="shared" si="6"/>
        <v>0</v>
      </c>
      <c r="AJ99">
        <f t="shared" si="6"/>
        <v>0</v>
      </c>
      <c r="AK99">
        <f t="shared" si="6"/>
        <v>0.45243499999999992</v>
      </c>
      <c r="AL99">
        <f t="shared" si="6"/>
        <v>-1.0004999999999999</v>
      </c>
      <c r="AM99">
        <f t="shared" si="6"/>
        <v>0</v>
      </c>
      <c r="AN99">
        <f t="shared" si="6"/>
        <v>0</v>
      </c>
      <c r="AO99">
        <f t="shared" si="6"/>
        <v>0.100485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44741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7.9577000866801511</v>
      </c>
      <c r="F3">
        <f>GT_Spot!Q3</f>
        <v>0</v>
      </c>
      <c r="G3">
        <f>PPCL_NG!Q3</f>
        <v>19.28</v>
      </c>
      <c r="H3">
        <f>PPCL_Spot!Q3</f>
        <v>20.95</v>
      </c>
      <c r="I3">
        <f>Bawana_NG!Q3</f>
        <v>49.92</v>
      </c>
      <c r="J3">
        <f>Bawana_RLNG!Q3</f>
        <v>0</v>
      </c>
      <c r="K3">
        <f>Bawana_Spot!Q3</f>
        <v>40.45179856115108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878.4123440918346</v>
      </c>
      <c r="P3" s="77">
        <v>68.290000000000006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21.79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48.2</v>
      </c>
      <c r="Z3" s="75">
        <f>IEX!O3</f>
        <v>0</v>
      </c>
      <c r="AA3" s="117">
        <f>STOA!I3</f>
        <v>472.40999999999997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15.39816821610906</v>
      </c>
      <c r="AD3">
        <f>SUM(B3:AB3,AI3:AR3)-AC3</f>
        <v>1734.3936745235565</v>
      </c>
      <c r="AE3">
        <f>'IDT-1'!C3</f>
        <v>4.0549999999999997</v>
      </c>
      <c r="AF3" s="26"/>
      <c r="AG3">
        <f>SUM(AD3:AF3)</f>
        <v>1738.4486745235565</v>
      </c>
      <c r="AI3" s="75">
        <f>PXIL!I3</f>
        <v>0</v>
      </c>
      <c r="AJ3" s="75">
        <f>PXIL!O3</f>
        <v>0</v>
      </c>
      <c r="AK3" s="75">
        <f>RTM_IEX!I3</f>
        <v>96.62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25.51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7.9577000866801511</v>
      </c>
      <c r="F4">
        <f>GT_Spot!Q4</f>
        <v>0</v>
      </c>
      <c r="G4">
        <f>PPCL_NG!Q4</f>
        <v>19.28</v>
      </c>
      <c r="H4">
        <f>PPCL_Spot!Q4</f>
        <v>20.95</v>
      </c>
      <c r="I4">
        <f>Bawana_NG!Q4</f>
        <v>49.919999999999995</v>
      </c>
      <c r="J4">
        <f>Bawana_RLNG!Q4</f>
        <v>0</v>
      </c>
      <c r="K4">
        <f>Bawana_Spot!Q4</f>
        <v>40.45179856115108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878.4123440918346</v>
      </c>
      <c r="P4" s="77">
        <v>68.290000000000006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21.3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37.35</v>
      </c>
      <c r="Z4" s="75">
        <f>IEX!O4</f>
        <v>0</v>
      </c>
      <c r="AA4" s="117">
        <f>STOA!I4</f>
        <v>472.40999999999997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15.249536216109059</v>
      </c>
      <c r="AD4">
        <f t="shared" ref="AD4:AD67" si="1">SUM(B4:AB4,AI4:AR4)-AC4</f>
        <v>1717.6523065235563</v>
      </c>
      <c r="AE4">
        <f>'IDT-1'!C4</f>
        <v>8.0950000000000006</v>
      </c>
      <c r="AF4" s="26"/>
      <c r="AG4">
        <f t="shared" ref="AG4:AG67" si="2">SUM(AD4:AF4)</f>
        <v>1725.7473065235563</v>
      </c>
      <c r="AI4" s="75">
        <f>PXIL!I4</f>
        <v>0</v>
      </c>
      <c r="AJ4" s="75">
        <f>PXIL!O4</f>
        <v>0</v>
      </c>
      <c r="AK4" s="75">
        <f>RTM_IEX!I4</f>
        <v>96.62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19.96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7.9577000866801511</v>
      </c>
      <c r="F5">
        <f>GT_Spot!Q5</f>
        <v>0</v>
      </c>
      <c r="G5">
        <f>PPCL_NG!Q5</f>
        <v>19.28</v>
      </c>
      <c r="H5">
        <f>PPCL_Spot!Q5</f>
        <v>20.95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880.58154092183452</v>
      </c>
      <c r="P5" s="77">
        <v>68.290000000000006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21.01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23.3</v>
      </c>
      <c r="Z5" s="75">
        <f>IEX!O5</f>
        <v>0</v>
      </c>
      <c r="AA5" s="117">
        <f>STOA!I5</f>
        <v>472.40999999999997</v>
      </c>
      <c r="AB5" s="117">
        <f>-STOA!O5</f>
        <v>0</v>
      </c>
      <c r="AC5">
        <f t="shared" si="0"/>
        <v>13.871521320874928</v>
      </c>
      <c r="AD5">
        <f t="shared" si="1"/>
        <v>1562.4377196876394</v>
      </c>
      <c r="AE5">
        <f>'IDT-1'!C5</f>
        <v>13.706</v>
      </c>
      <c r="AF5" s="26"/>
      <c r="AG5">
        <f t="shared" si="2"/>
        <v>1576.1437196876393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12.61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7.9577000866801511</v>
      </c>
      <c r="F6">
        <f>GT_Spot!Q6</f>
        <v>0</v>
      </c>
      <c r="G6">
        <f>PPCL_NG!Q6</f>
        <v>19.28</v>
      </c>
      <c r="H6">
        <f>PPCL_Spot!Q6</f>
        <v>20.95</v>
      </c>
      <c r="I6">
        <f>Bawana_NG!Q6</f>
        <v>49.919999999999987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880.58154092183452</v>
      </c>
      <c r="P6" s="77">
        <v>68.290000000000006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20.88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12.19</v>
      </c>
      <c r="Z6" s="75">
        <f>IEX!O6</f>
        <v>0</v>
      </c>
      <c r="AA6" s="117">
        <f>STOA!I6</f>
        <v>472.40999999999997</v>
      </c>
      <c r="AB6" s="117">
        <f>-STOA!O6</f>
        <v>0</v>
      </c>
      <c r="AC6">
        <f t="shared" si="0"/>
        <v>13.71831332087493</v>
      </c>
      <c r="AD6">
        <f t="shared" si="1"/>
        <v>1545.1809276876397</v>
      </c>
      <c r="AE6">
        <f>'IDT-1'!C6</f>
        <v>22.012</v>
      </c>
      <c r="AF6" s="26"/>
      <c r="AG6">
        <f t="shared" si="2"/>
        <v>1567.1929276876397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6.44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7.7254015466983939</v>
      </c>
      <c r="F7">
        <f>GT_Spot!Q7</f>
        <v>0</v>
      </c>
      <c r="G7">
        <f>PPCL_NG!Q7</f>
        <v>19.28</v>
      </c>
      <c r="H7">
        <f>PPCL_Spot!Q7</f>
        <v>23.298393214261083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878.56437833183452</v>
      </c>
      <c r="P7" s="77">
        <v>68.290000000000006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20.67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35.96</v>
      </c>
      <c r="Z7" s="75">
        <f>IEX!O7</f>
        <v>0</v>
      </c>
      <c r="AA7" s="117">
        <f>STOA!I7</f>
        <v>424.1</v>
      </c>
      <c r="AB7" s="117">
        <f>-STOA!O7</f>
        <v>0</v>
      </c>
      <c r="AC7">
        <f t="shared" si="0"/>
        <v>13.655471923216592</v>
      </c>
      <c r="AD7">
        <f t="shared" si="1"/>
        <v>1538.1027011695778</v>
      </c>
      <c r="AE7">
        <f>'IDT-1'!C7</f>
        <v>27.385000000000002</v>
      </c>
      <c r="AF7" s="26"/>
      <c r="AG7">
        <f t="shared" si="2"/>
        <v>1565.4877011695778</v>
      </c>
      <c r="AI7" s="75">
        <f>PXIL!I7</f>
        <v>0</v>
      </c>
      <c r="AJ7" s="75">
        <f>PXIL!O7</f>
        <v>0</v>
      </c>
      <c r="AK7" s="75">
        <f>RTM_IEX!I7</f>
        <v>9.66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14.29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7.7254015466983939</v>
      </c>
      <c r="F8">
        <f>GT_Spot!Q8</f>
        <v>0</v>
      </c>
      <c r="G8">
        <f>PPCL_NG!Q8</f>
        <v>19.28</v>
      </c>
      <c r="H8">
        <f>PPCL_Spot!Q8</f>
        <v>23.298393214261083</v>
      </c>
      <c r="I8">
        <f>Bawana_NG!Q8</f>
        <v>49.919999999999987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878.56437833183452</v>
      </c>
      <c r="P8" s="77">
        <v>68.290000000000006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20.58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18.260000000000002</v>
      </c>
      <c r="Z8" s="75">
        <f>IEX!O8</f>
        <v>0</v>
      </c>
      <c r="AA8" s="117">
        <f>STOA!I8</f>
        <v>424.1</v>
      </c>
      <c r="AB8" s="117">
        <f>-STOA!O8</f>
        <v>0</v>
      </c>
      <c r="AC8">
        <f t="shared" si="0"/>
        <v>13.418311923216587</v>
      </c>
      <c r="AD8">
        <f t="shared" si="1"/>
        <v>1511.3898611695772</v>
      </c>
      <c r="AE8">
        <f>'IDT-1'!C8</f>
        <v>35.767000000000003</v>
      </c>
      <c r="AF8" s="26"/>
      <c r="AG8">
        <f t="shared" si="2"/>
        <v>1547.1568611695773</v>
      </c>
      <c r="AI8" s="75">
        <f>PXIL!I8</f>
        <v>0</v>
      </c>
      <c r="AJ8" s="75">
        <f>PXIL!O8</f>
        <v>0</v>
      </c>
      <c r="AK8" s="75">
        <f>RTM_IEX!I8</f>
        <v>4.83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9.9600000000000009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7.7254015466983939</v>
      </c>
      <c r="F9">
        <f>GT_Spot!Q9</f>
        <v>0</v>
      </c>
      <c r="G9">
        <f>PPCL_NG!Q9</f>
        <v>19.28</v>
      </c>
      <c r="H9">
        <f>PPCL_Spot!Q9</f>
        <v>23.298393214261083</v>
      </c>
      <c r="I9">
        <f>Bawana_NG!Q9</f>
        <v>49.919999999999987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879.63325808383456</v>
      </c>
      <c r="P9" s="77">
        <v>68.290000000000006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20.46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424.1</v>
      </c>
      <c r="AB9" s="117">
        <f>-STOA!O9</f>
        <v>0</v>
      </c>
      <c r="AC9">
        <f t="shared" si="0"/>
        <v>13.313384615478093</v>
      </c>
      <c r="AD9">
        <f t="shared" si="1"/>
        <v>1459.3936682293158</v>
      </c>
      <c r="AE9">
        <f>'IDT-1'!C9</f>
        <v>41.695999999999998</v>
      </c>
      <c r="AF9" s="26"/>
      <c r="AG9">
        <f t="shared" si="2"/>
        <v>1501.0896682293157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7.7254015466983939</v>
      </c>
      <c r="F10">
        <f>GT_Spot!Q10</f>
        <v>0</v>
      </c>
      <c r="G10">
        <f>PPCL_NG!Q10</f>
        <v>19.28</v>
      </c>
      <c r="H10">
        <f>PPCL_Spot!Q10</f>
        <v>23.298393214261083</v>
      </c>
      <c r="I10">
        <f>Bawana_NG!Q10</f>
        <v>49.919999999999987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879.63325808383456</v>
      </c>
      <c r="P10" s="77">
        <v>68.290000000000006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20.14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424.1</v>
      </c>
      <c r="AB10" s="117">
        <f>-STOA!O10</f>
        <v>0</v>
      </c>
      <c r="AC10">
        <f t="shared" si="0"/>
        <v>13.13300606503419</v>
      </c>
      <c r="AD10">
        <f t="shared" si="1"/>
        <v>1479.2540467797601</v>
      </c>
      <c r="AE10">
        <f>'IDT-1'!C10</f>
        <v>49.332000000000001</v>
      </c>
      <c r="AF10" s="26"/>
      <c r="AG10">
        <f t="shared" si="2"/>
        <v>1528.5860467797602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7.7254015466983939</v>
      </c>
      <c r="F11">
        <f>GT_Spot!Q11</f>
        <v>0</v>
      </c>
      <c r="G11">
        <f>PPCL_NG!Q11</f>
        <v>19.28</v>
      </c>
      <c r="H11">
        <f>PPCL_Spot!Q11</f>
        <v>23.298393214261083</v>
      </c>
      <c r="I11">
        <f>Bawana_NG!Q11</f>
        <v>49.919999999999987</v>
      </c>
      <c r="J11">
        <f>Bawana_RLNG!Q11</f>
        <v>0</v>
      </c>
      <c r="K11">
        <f>Bawana_Spot!Q11</f>
        <v>2.4500000000000002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875.68858970661722</v>
      </c>
      <c r="P11" s="77">
        <v>68.290000000000006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20.43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26.28</v>
      </c>
      <c r="Z11" s="75">
        <f>IEX!O11</f>
        <v>0</v>
      </c>
      <c r="AA11" s="117">
        <f>STOA!I11</f>
        <v>327.48</v>
      </c>
      <c r="AB11" s="117">
        <f>-STOA!O11</f>
        <v>0</v>
      </c>
      <c r="AC11">
        <f t="shared" si="0"/>
        <v>12.74346625853663</v>
      </c>
      <c r="AD11">
        <f t="shared" si="1"/>
        <v>1415.28891820904</v>
      </c>
      <c r="AE11">
        <f>'IDT-1'!C11</f>
        <v>75.311000000000007</v>
      </c>
      <c r="AF11" s="26"/>
      <c r="AG11">
        <f t="shared" si="2"/>
        <v>1490.59991820904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17.190000000000001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7.7254015466983939</v>
      </c>
      <c r="F12">
        <f>GT_Spot!Q12</f>
        <v>0</v>
      </c>
      <c r="G12">
        <f>PPCL_NG!Q12</f>
        <v>19.28</v>
      </c>
      <c r="H12">
        <f>PPCL_Spot!Q12</f>
        <v>23.298393214261083</v>
      </c>
      <c r="I12">
        <f>Bawana_NG!Q12</f>
        <v>49.919999999999987</v>
      </c>
      <c r="J12">
        <f>Bawana_RLNG!Q12</f>
        <v>0</v>
      </c>
      <c r="K12">
        <f>Bawana_Spot!Q12</f>
        <v>2.4500000000000002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872.2406689926172</v>
      </c>
      <c r="P12" s="77">
        <v>68.290000000000006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20.37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327.48</v>
      </c>
      <c r="AB12" s="117">
        <f>-STOA!O12</f>
        <v>0</v>
      </c>
      <c r="AC12">
        <f t="shared" si="0"/>
        <v>12.640795019530264</v>
      </c>
      <c r="AD12">
        <f t="shared" si="1"/>
        <v>1333.4136687340463</v>
      </c>
      <c r="AE12">
        <f>'IDT-1'!C12</f>
        <v>105</v>
      </c>
      <c r="AF12" s="26"/>
      <c r="AG12">
        <f t="shared" si="2"/>
        <v>1438.4136687340463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7.7254015466983939</v>
      </c>
      <c r="F13">
        <f>GT_Spot!Q13</f>
        <v>0</v>
      </c>
      <c r="G13">
        <f>PPCL_NG!Q13</f>
        <v>19.28</v>
      </c>
      <c r="H13">
        <f>PPCL_Spot!Q13</f>
        <v>23.298393214261083</v>
      </c>
      <c r="I13">
        <f>Bawana_NG!Q13</f>
        <v>49.92</v>
      </c>
      <c r="J13">
        <f>Bawana_RLNG!Q13</f>
        <v>0</v>
      </c>
      <c r="K13">
        <f>Bawana_Spot!Q13</f>
        <v>2.4500000000000002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859.63053233439803</v>
      </c>
      <c r="P13" s="77">
        <v>68.290000000000006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20.260000000000002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327.48</v>
      </c>
      <c r="AB13" s="117">
        <f>-STOA!O13</f>
        <v>0</v>
      </c>
      <c r="AC13">
        <f t="shared" si="0"/>
        <v>12.129342078439148</v>
      </c>
      <c r="AD13">
        <f t="shared" si="1"/>
        <v>1366.2049850169185</v>
      </c>
      <c r="AE13">
        <f>'IDT-1'!C13</f>
        <v>85</v>
      </c>
      <c r="AF13" s="26"/>
      <c r="AG13">
        <f t="shared" si="2"/>
        <v>1451.2049850169185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7.7254015466983939</v>
      </c>
      <c r="F14">
        <f>GT_Spot!Q14</f>
        <v>0</v>
      </c>
      <c r="G14">
        <f>PPCL_NG!Q14</f>
        <v>19.28</v>
      </c>
      <c r="H14">
        <f>PPCL_Spot!Q14</f>
        <v>23.298393214261083</v>
      </c>
      <c r="I14">
        <f>Bawana_NG!Q14</f>
        <v>49.92</v>
      </c>
      <c r="J14">
        <f>Bawana_RLNG!Q14</f>
        <v>0</v>
      </c>
      <c r="K14">
        <f>Bawana_Spot!Q14</f>
        <v>2.4500000000000002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859.63046733853275</v>
      </c>
      <c r="P14" s="77">
        <v>68.290000000000006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19.989999999999998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327.48</v>
      </c>
      <c r="AB14" s="117">
        <f>-STOA!O14</f>
        <v>0</v>
      </c>
      <c r="AC14">
        <f t="shared" si="0"/>
        <v>12.126965506475532</v>
      </c>
      <c r="AD14">
        <f t="shared" si="1"/>
        <v>1365.9372965930168</v>
      </c>
      <c r="AE14">
        <f>'IDT-1'!C14</f>
        <v>65</v>
      </c>
      <c r="AF14" s="26"/>
      <c r="AG14">
        <f t="shared" si="2"/>
        <v>1430.9372965930168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7.7254015466983939</v>
      </c>
      <c r="F15">
        <f>GT_Spot!Q15</f>
        <v>0</v>
      </c>
      <c r="G15">
        <f>PPCL_NG!Q15</f>
        <v>19.28</v>
      </c>
      <c r="H15">
        <f>PPCL_Spot!Q15</f>
        <v>23.298393214261083</v>
      </c>
      <c r="I15">
        <f>Bawana_NG!Q15</f>
        <v>49.92</v>
      </c>
      <c r="J15">
        <f>Bawana_RLNG!Q15</f>
        <v>0</v>
      </c>
      <c r="K15">
        <f>Bawana_Spot!Q15</f>
        <v>2.4500000000000002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860.88058426771863</v>
      </c>
      <c r="P15" s="77">
        <v>68.290000000000006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19.79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310.19</v>
      </c>
      <c r="AB15" s="117">
        <f>-STOA!O15</f>
        <v>0</v>
      </c>
      <c r="AC15">
        <f t="shared" si="0"/>
        <v>12.108348320763103</v>
      </c>
      <c r="AD15">
        <f t="shared" si="1"/>
        <v>1335.716030707915</v>
      </c>
      <c r="AE15">
        <f>'IDT-1'!C15</f>
        <v>55</v>
      </c>
      <c r="AF15" s="26"/>
      <c r="AG15">
        <f t="shared" si="2"/>
        <v>1390.716030707915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7.9553242117787031</v>
      </c>
      <c r="F16">
        <f>GT_Spot!Q16</f>
        <v>0</v>
      </c>
      <c r="G16">
        <f>PPCL_NG!Q16</f>
        <v>19.28</v>
      </c>
      <c r="H16">
        <f>PPCL_Spot!Q16</f>
        <v>23.298393214261083</v>
      </c>
      <c r="I16">
        <f>Bawana_NG!Q16</f>
        <v>49.92</v>
      </c>
      <c r="J16">
        <f>Bawana_RLNG!Q16</f>
        <v>0</v>
      </c>
      <c r="K16">
        <f>Bawana_Spot!Q16</f>
        <v>2.4500000000000002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860.88036544804368</v>
      </c>
      <c r="P16" s="77">
        <v>68.290000000000006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19.48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310.19</v>
      </c>
      <c r="AB16" s="117">
        <f>-STOA!O16</f>
        <v>0</v>
      </c>
      <c r="AC16">
        <f t="shared" si="0"/>
        <v>12.072129204513889</v>
      </c>
      <c r="AD16">
        <f t="shared" si="1"/>
        <v>1339.6719536695696</v>
      </c>
      <c r="AE16">
        <f>'IDT-1'!C16</f>
        <v>30</v>
      </c>
      <c r="AF16" s="26"/>
      <c r="AG16">
        <f t="shared" si="2"/>
        <v>1369.6719536695696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7.9577000866801511</v>
      </c>
      <c r="F17">
        <f>GT_Spot!Q17</f>
        <v>0</v>
      </c>
      <c r="G17">
        <f>PPCL_NG!Q17</f>
        <v>19.28</v>
      </c>
      <c r="H17">
        <f>PPCL_Spot!Q17</f>
        <v>23.298393214261083</v>
      </c>
      <c r="I17">
        <f>Bawana_NG!Q17</f>
        <v>49.92</v>
      </c>
      <c r="J17">
        <f>Bawana_RLNG!Q17</f>
        <v>0</v>
      </c>
      <c r="K17">
        <f>Bawana_Spot!Q17</f>
        <v>2.4500000000000002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859.29214414085391</v>
      </c>
      <c r="P17" s="77">
        <v>68.290000000000006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19.37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310.19</v>
      </c>
      <c r="AB17" s="117">
        <f>-STOA!O17</f>
        <v>0</v>
      </c>
      <c r="AC17">
        <f t="shared" si="0"/>
        <v>12.501112140819517</v>
      </c>
      <c r="AD17">
        <f t="shared" si="1"/>
        <v>1287.5471253009757</v>
      </c>
      <c r="AE17">
        <f>'IDT-1'!C17</f>
        <v>0</v>
      </c>
      <c r="AF17" s="26"/>
      <c r="AG17">
        <f t="shared" si="2"/>
        <v>1287.5471253009757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7.9577000866801511</v>
      </c>
      <c r="F18">
        <f>GT_Spot!Q18</f>
        <v>0</v>
      </c>
      <c r="G18">
        <f>PPCL_NG!Q18</f>
        <v>19.28</v>
      </c>
      <c r="H18">
        <f>PPCL_Spot!Q18</f>
        <v>23.298393214261083</v>
      </c>
      <c r="I18">
        <f>Bawana_NG!Q18</f>
        <v>49.92</v>
      </c>
      <c r="J18">
        <f>Bawana_RLNG!Q18</f>
        <v>0</v>
      </c>
      <c r="K18">
        <f>Bawana_Spot!Q18</f>
        <v>2.4500000000000002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859.29033002137646</v>
      </c>
      <c r="P18" s="77">
        <v>68.290000000000006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19.21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310.19</v>
      </c>
      <c r="AB18" s="117">
        <f>-STOA!O18</f>
        <v>0</v>
      </c>
      <c r="AC18">
        <f t="shared" si="0"/>
        <v>12.499688176568116</v>
      </c>
      <c r="AD18">
        <f t="shared" si="1"/>
        <v>1287.3867351457498</v>
      </c>
      <c r="AE18">
        <f>'IDT-1'!C18</f>
        <v>0</v>
      </c>
      <c r="AF18" s="26"/>
      <c r="AG18">
        <f t="shared" si="2"/>
        <v>1287.3867351457498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4.6754050925925927</v>
      </c>
      <c r="F19">
        <f>GT_Spot!Q19</f>
        <v>0</v>
      </c>
      <c r="G19">
        <f>PPCL_NG!Q19</f>
        <v>19.28</v>
      </c>
      <c r="H19">
        <f>PPCL_Spot!Q19</f>
        <v>23.298393214261083</v>
      </c>
      <c r="I19">
        <f>Bawana_NG!Q19</f>
        <v>49.92</v>
      </c>
      <c r="J19">
        <f>Bawana_RLNG!Q19</f>
        <v>0</v>
      </c>
      <c r="K19">
        <f>Bawana_Spot!Q19</f>
        <v>2.4500000000000002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794.02820048268961</v>
      </c>
      <c r="P19" s="77">
        <v>68.290000000000006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19.02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310.19</v>
      </c>
      <c r="AB19" s="117">
        <f>-STOA!O19</f>
        <v>0</v>
      </c>
      <c r="AC19">
        <f t="shared" si="0"/>
        <v>11.362137589347983</v>
      </c>
      <c r="AD19">
        <f t="shared" si="1"/>
        <v>1279.7898612001952</v>
      </c>
      <c r="AE19">
        <f>'IDT-1'!C19</f>
        <v>0</v>
      </c>
      <c r="AF19" s="26"/>
      <c r="AG19">
        <f t="shared" si="2"/>
        <v>1279.7898612001952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4.6754050925925927</v>
      </c>
      <c r="F20">
        <f>GT_Spot!Q20</f>
        <v>0</v>
      </c>
      <c r="G20">
        <f>PPCL_NG!Q20</f>
        <v>19.28</v>
      </c>
      <c r="H20">
        <f>PPCL_Spot!Q20</f>
        <v>23.298393214261083</v>
      </c>
      <c r="I20">
        <f>Bawana_NG!Q20</f>
        <v>49.92</v>
      </c>
      <c r="J20">
        <f>Bawana_RLNG!Q20</f>
        <v>0</v>
      </c>
      <c r="K20">
        <f>Bawana_Spot!Q20</f>
        <v>2.4500000000000002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794.02785073981613</v>
      </c>
      <c r="P20" s="77">
        <v>68.290000000000006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23.43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310.19</v>
      </c>
      <c r="AB20" s="117">
        <f>-STOA!O20</f>
        <v>0</v>
      </c>
      <c r="AC20">
        <f t="shared" si="0"/>
        <v>11.400942511610696</v>
      </c>
      <c r="AD20">
        <f t="shared" si="1"/>
        <v>1284.160706535059</v>
      </c>
      <c r="AE20">
        <f>'IDT-1'!C20</f>
        <v>-20</v>
      </c>
      <c r="AF20" s="26"/>
      <c r="AG20">
        <f t="shared" si="2"/>
        <v>1264.160706535059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4.6754050925925927</v>
      </c>
      <c r="F21">
        <f>GT_Spot!Q21</f>
        <v>0</v>
      </c>
      <c r="G21">
        <f>PPCL_NG!Q21</f>
        <v>19.28</v>
      </c>
      <c r="H21">
        <f>PPCL_Spot!Q21</f>
        <v>23.298393214261083</v>
      </c>
      <c r="I21">
        <f>Bawana_NG!Q21</f>
        <v>49.92</v>
      </c>
      <c r="J21">
        <f>Bawana_RLNG!Q21</f>
        <v>0</v>
      </c>
      <c r="K21">
        <f>Bawana_Spot!Q21</f>
        <v>2.4500000000000002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793.27350454921555</v>
      </c>
      <c r="P21" s="77">
        <v>68.290000000000006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23.32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310.19</v>
      </c>
      <c r="AB21" s="117">
        <f>-STOA!O21</f>
        <v>0</v>
      </c>
      <c r="AC21">
        <f t="shared" si="0"/>
        <v>11.39333626513341</v>
      </c>
      <c r="AD21">
        <f t="shared" si="1"/>
        <v>1283.3039665909357</v>
      </c>
      <c r="AE21">
        <f>'IDT-1'!C21</f>
        <v>-35</v>
      </c>
      <c r="AF21" s="26"/>
      <c r="AG21">
        <f t="shared" si="2"/>
        <v>1248.3039665909357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4.6754050925925927</v>
      </c>
      <c r="F22">
        <f>GT_Spot!Q22</f>
        <v>0</v>
      </c>
      <c r="G22">
        <f>PPCL_NG!Q22</f>
        <v>19.28</v>
      </c>
      <c r="H22">
        <f>PPCL_Spot!Q22</f>
        <v>23.298393214261083</v>
      </c>
      <c r="I22">
        <f>Bawana_NG!Q22</f>
        <v>49.92</v>
      </c>
      <c r="J22">
        <f>Bawana_RLNG!Q22</f>
        <v>0</v>
      </c>
      <c r="K22">
        <f>Bawana_Spot!Q22</f>
        <v>2.4500000000000002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793.274496306836</v>
      </c>
      <c r="P22" s="77">
        <v>68.290000000000006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22.99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</v>
      </c>
      <c r="AA22" s="117">
        <f>STOA!I22</f>
        <v>310.19</v>
      </c>
      <c r="AB22" s="117">
        <f>-STOA!O22</f>
        <v>0</v>
      </c>
      <c r="AC22">
        <f t="shared" si="0"/>
        <v>11.479222267822422</v>
      </c>
      <c r="AD22">
        <f t="shared" si="1"/>
        <v>1272.8890723458671</v>
      </c>
      <c r="AE22">
        <f>'IDT-1'!C22</f>
        <v>-38.526000000000003</v>
      </c>
      <c r="AF22" s="26"/>
      <c r="AG22">
        <f t="shared" si="2"/>
        <v>1234.3630723458671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4.5402777777777779</v>
      </c>
      <c r="F23">
        <f>GT_Spot!Q23</f>
        <v>0</v>
      </c>
      <c r="G23">
        <f>PPCL_NG!Q23</f>
        <v>19.28</v>
      </c>
      <c r="H23">
        <f>PPCL_Spot!Q23</f>
        <v>23.298393214261083</v>
      </c>
      <c r="I23">
        <f>Bawana_NG!Q23</f>
        <v>49.92</v>
      </c>
      <c r="J23">
        <f>Bawana_RLNG!Q23</f>
        <v>0</v>
      </c>
      <c r="K23">
        <f>Bawana_Spot!Q23</f>
        <v>2.4500000000000002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818.84696938816444</v>
      </c>
      <c r="P23" s="77">
        <v>68.290000000000006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22.56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-45</v>
      </c>
      <c r="AA23" s="117">
        <f>STOA!I23</f>
        <v>310.19</v>
      </c>
      <c r="AB23" s="117">
        <f>-STOA!O23</f>
        <v>0</v>
      </c>
      <c r="AC23">
        <f t="shared" si="0"/>
        <v>12.09502937384458</v>
      </c>
      <c r="AD23">
        <f t="shared" si="1"/>
        <v>1271.9406110063587</v>
      </c>
      <c r="AE23">
        <f>'IDT-1'!C23</f>
        <v>-22.015000000000001</v>
      </c>
      <c r="AF23" s="26"/>
      <c r="AG23">
        <f t="shared" si="2"/>
        <v>1249.9256110063586</v>
      </c>
      <c r="AI23" s="75">
        <f>PXIL!I23</f>
        <v>0</v>
      </c>
      <c r="AJ23" s="75">
        <f>PXIL!O23</f>
        <v>0</v>
      </c>
      <c r="AK23" s="75">
        <f>RTM_IEX!I23</f>
        <v>9.66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4.5402777777777779</v>
      </c>
      <c r="F24">
        <f>GT_Spot!Q24</f>
        <v>0</v>
      </c>
      <c r="G24">
        <f>PPCL_NG!Q24</f>
        <v>19.28</v>
      </c>
      <c r="H24">
        <f>PPCL_Spot!Q24</f>
        <v>23.298393214261083</v>
      </c>
      <c r="I24">
        <f>Bawana_NG!Q24</f>
        <v>49.92</v>
      </c>
      <c r="J24">
        <f>Bawana_RLNG!Q24</f>
        <v>0</v>
      </c>
      <c r="K24">
        <f>Bawana_Spot!Q24</f>
        <v>2.4500000000000002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822.2948899028446</v>
      </c>
      <c r="P24" s="77">
        <v>68.290000000000006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22.05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-75</v>
      </c>
      <c r="AA24" s="117">
        <f>STOA!I24</f>
        <v>310.19</v>
      </c>
      <c r="AB24" s="117">
        <f>-STOA!O24</f>
        <v>0</v>
      </c>
      <c r="AC24">
        <f t="shared" si="0"/>
        <v>12.391000175261576</v>
      </c>
      <c r="AD24">
        <f t="shared" si="1"/>
        <v>1224.922560719622</v>
      </c>
      <c r="AE24">
        <f>'IDT-1'!C24</f>
        <v>-4.234</v>
      </c>
      <c r="AF24" s="26"/>
      <c r="AG24">
        <f t="shared" si="2"/>
        <v>1220.688560719622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4.5402777777777779</v>
      </c>
      <c r="F25">
        <f>GT_Spot!Q25</f>
        <v>0</v>
      </c>
      <c r="G25">
        <f>PPCL_NG!Q25</f>
        <v>19.28</v>
      </c>
      <c r="H25">
        <f>PPCL_Spot!Q25</f>
        <v>23.298393214261083</v>
      </c>
      <c r="I25">
        <f>Bawana_NG!Q25</f>
        <v>49.92</v>
      </c>
      <c r="J25">
        <f>Bawana_RLNG!Q25</f>
        <v>0</v>
      </c>
      <c r="K25">
        <f>Bawana_Spot!Q25</f>
        <v>2.4500000000000002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821.54015361031873</v>
      </c>
      <c r="P25" s="77">
        <v>68.290000000000006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21.39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-90</v>
      </c>
      <c r="AA25" s="117">
        <f>STOA!I25</f>
        <v>310.19</v>
      </c>
      <c r="AB25" s="117">
        <f>-STOA!O25</f>
        <v>0</v>
      </c>
      <c r="AC25">
        <f t="shared" si="0"/>
        <v>12.866847509608091</v>
      </c>
      <c r="AD25">
        <f t="shared" si="1"/>
        <v>1168.0319770927495</v>
      </c>
      <c r="AE25">
        <f>'IDT-1'!C25</f>
        <v>0</v>
      </c>
      <c r="AF25" s="26"/>
      <c r="AG25">
        <f t="shared" si="2"/>
        <v>1168.0319770927495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4.5402777777777779</v>
      </c>
      <c r="F26">
        <f>GT_Spot!Q26</f>
        <v>0</v>
      </c>
      <c r="G26">
        <f>PPCL_NG!Q26</f>
        <v>19.28</v>
      </c>
      <c r="H26">
        <f>PPCL_Spot!Q26</f>
        <v>23.298393214261083</v>
      </c>
      <c r="I26">
        <f>Bawana_NG!Q26</f>
        <v>49.92</v>
      </c>
      <c r="J26">
        <f>Bawana_RLNG!Q26</f>
        <v>0</v>
      </c>
      <c r="K26">
        <f>Bawana_Spot!Q26</f>
        <v>2.4500000000000002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821.54015361031873</v>
      </c>
      <c r="P26" s="77">
        <v>68.290000000000006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0.29000000000000004</v>
      </c>
      <c r="U26" s="78">
        <f>SUMPRODUCT(LTA!F26:AJ26,LTA!F$102:AJ$102,LTA!F$104:AJ$104)</f>
        <v>20.89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-120</v>
      </c>
      <c r="AA26" s="117">
        <f>STOA!I26</f>
        <v>310.19</v>
      </c>
      <c r="AB26" s="117">
        <f>-STOA!O26</f>
        <v>0</v>
      </c>
      <c r="AC26">
        <f t="shared" si="0"/>
        <v>12.776218234386139</v>
      </c>
      <c r="AD26">
        <f t="shared" si="1"/>
        <v>1177.9126063679714</v>
      </c>
      <c r="AE26">
        <f>'IDT-1'!C26</f>
        <v>0</v>
      </c>
      <c r="AF26" s="26"/>
      <c r="AG26">
        <f t="shared" si="2"/>
        <v>1177.9126063679714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4.6754050925925927</v>
      </c>
      <c r="F27">
        <f>GT_Spot!Q27</f>
        <v>0</v>
      </c>
      <c r="G27">
        <f>PPCL_NG!Q27</f>
        <v>19.28</v>
      </c>
      <c r="H27">
        <f>PPCL_Spot!Q27</f>
        <v>23.298393214261083</v>
      </c>
      <c r="I27">
        <f>Bawana_NG!Q27</f>
        <v>49.92</v>
      </c>
      <c r="J27">
        <f>Bawana_RLNG!Q27</f>
        <v>0</v>
      </c>
      <c r="K27">
        <f>Bawana_Spot!Q27</f>
        <v>2.4500000000000002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824.03945773031865</v>
      </c>
      <c r="P27" s="77">
        <v>68.290000000000006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1.5899999999999999</v>
      </c>
      <c r="U27" s="78">
        <f>SUMPRODUCT(LTA!F27:AJ27,LTA!F$102:AJ$102,LTA!F$104:AJ$104)</f>
        <v>12.93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-95</v>
      </c>
      <c r="AA27" s="117">
        <f>STOA!I27</f>
        <v>263.64</v>
      </c>
      <c r="AB27" s="117">
        <f>-STOA!O27</f>
        <v>0</v>
      </c>
      <c r="AC27">
        <f t="shared" si="0"/>
        <v>12.109200042957625</v>
      </c>
      <c r="AD27">
        <f t="shared" si="1"/>
        <v>1153.0040559942147</v>
      </c>
      <c r="AE27">
        <f>'IDT-1'!C27</f>
        <v>0</v>
      </c>
      <c r="AF27" s="26"/>
      <c r="AG27">
        <f t="shared" si="2"/>
        <v>1153.0040559942147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4.6754050925925927</v>
      </c>
      <c r="F28">
        <f>GT_Spot!Q28</f>
        <v>0</v>
      </c>
      <c r="G28">
        <f>PPCL_NG!Q28</f>
        <v>19.28</v>
      </c>
      <c r="H28">
        <f>PPCL_Spot!Q28</f>
        <v>23.298393214261083</v>
      </c>
      <c r="I28">
        <f>Bawana_NG!Q28</f>
        <v>49.92</v>
      </c>
      <c r="J28">
        <f>Bawana_RLNG!Q28</f>
        <v>0</v>
      </c>
      <c r="K28">
        <f>Bawana_Spot!Q28</f>
        <v>2.4500000000000002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824.03945773031865</v>
      </c>
      <c r="P28" s="77">
        <v>68.290000000000006</v>
      </c>
      <c r="Q28" s="77">
        <v>0</v>
      </c>
      <c r="R28" s="80">
        <v>0.50721311475409836</v>
      </c>
      <c r="S28" s="80">
        <v>0</v>
      </c>
      <c r="T28" s="78">
        <f>SUMPRODUCT(LTA!F28:AJ28,LTA!F$101:AJ$101,LTA!F$104:AJ$104)</f>
        <v>3.34</v>
      </c>
      <c r="U28" s="78">
        <f>SUMPRODUCT(LTA!F28:AJ28,LTA!F$102:AJ$102,LTA!F$104:AJ$104)</f>
        <v>12.85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-75</v>
      </c>
      <c r="AA28" s="117">
        <f>STOA!I28</f>
        <v>264.08999999999997</v>
      </c>
      <c r="AB28" s="117">
        <f>-STOA!O28</f>
        <v>0</v>
      </c>
      <c r="AC28">
        <f t="shared" si="0"/>
        <v>11.865975692701602</v>
      </c>
      <c r="AD28">
        <f t="shared" si="1"/>
        <v>1185.8744934592248</v>
      </c>
      <c r="AE28">
        <f>'IDT-1'!C28</f>
        <v>0</v>
      </c>
      <c r="AF28" s="26"/>
      <c r="AG28">
        <f t="shared" si="2"/>
        <v>1185.8744934592248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4.6754050925925927</v>
      </c>
      <c r="F29">
        <f>GT_Spot!Q29</f>
        <v>0</v>
      </c>
      <c r="G29">
        <f>PPCL_NG!Q29</f>
        <v>19.28</v>
      </c>
      <c r="H29">
        <f>PPCL_Spot!Q29</f>
        <v>23.298393214261083</v>
      </c>
      <c r="I29">
        <f>Bawana_NG!Q29</f>
        <v>49.92</v>
      </c>
      <c r="J29">
        <f>Bawana_RLNG!Q29</f>
        <v>0</v>
      </c>
      <c r="K29">
        <f>Bawana_Spot!Q29</f>
        <v>2.4500000000000002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823.3164630623163</v>
      </c>
      <c r="P29" s="77">
        <v>68.293359901599018</v>
      </c>
      <c r="Q29" s="77">
        <v>0</v>
      </c>
      <c r="R29" s="80">
        <v>5.5372174786539423</v>
      </c>
      <c r="S29" s="80">
        <v>0</v>
      </c>
      <c r="T29" s="78">
        <f>SUMPRODUCT(LTA!F29:AJ29,LTA!F$101:AJ$101,LTA!F$104:AJ$104)</f>
        <v>5.92</v>
      </c>
      <c r="U29" s="78">
        <f>SUMPRODUCT(LTA!F29:AJ29,LTA!F$102:AJ$102,LTA!F$104:AJ$104)</f>
        <v>12.84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264.39</v>
      </c>
      <c r="AB29" s="117">
        <f>-STOA!O29</f>
        <v>0</v>
      </c>
      <c r="AC29">
        <f t="shared" si="0"/>
        <v>12.017944220381526</v>
      </c>
      <c r="AD29">
        <f t="shared" si="1"/>
        <v>1182.9028945290415</v>
      </c>
      <c r="AE29">
        <f>'IDT-1'!C29</f>
        <v>0</v>
      </c>
      <c r="AF29" s="26"/>
      <c r="AG29">
        <f t="shared" si="2"/>
        <v>1182.9028945290415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4.6754050925925927</v>
      </c>
      <c r="F30">
        <f>GT_Spot!Q30</f>
        <v>0</v>
      </c>
      <c r="G30">
        <f>PPCL_NG!Q30</f>
        <v>19.28</v>
      </c>
      <c r="H30">
        <f>PPCL_Spot!Q30</f>
        <v>23.298393214261083</v>
      </c>
      <c r="I30">
        <f>Bawana_NG!Q30</f>
        <v>49.92</v>
      </c>
      <c r="J30">
        <f>Bawana_RLNG!Q30</f>
        <v>0</v>
      </c>
      <c r="K30">
        <f>Bawana_Spot!Q30</f>
        <v>2.4500000000000002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823.3164630623163</v>
      </c>
      <c r="P30" s="77">
        <v>68.293359901599018</v>
      </c>
      <c r="Q30" s="77">
        <v>0</v>
      </c>
      <c r="R30" s="80">
        <v>13.409999999999998</v>
      </c>
      <c r="S30" s="80">
        <v>0</v>
      </c>
      <c r="T30" s="78">
        <f>SUMPRODUCT(LTA!F30:AJ30,LTA!F$101:AJ$101,LTA!F$104:AJ$104)</f>
        <v>9.0300000000000011</v>
      </c>
      <c r="U30" s="78">
        <f>SUMPRODUCT(LTA!F30:AJ30,LTA!F$102:AJ$102,LTA!F$104:AJ$104)</f>
        <v>12.86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-110</v>
      </c>
      <c r="AA30" s="117">
        <f>STOA!I30</f>
        <v>264.99</v>
      </c>
      <c r="AB30" s="117">
        <f>-STOA!O30</f>
        <v>0</v>
      </c>
      <c r="AC30">
        <f t="shared" si="0"/>
        <v>12.342001894624254</v>
      </c>
      <c r="AD30">
        <f t="shared" si="1"/>
        <v>1169.1816193761447</v>
      </c>
      <c r="AE30">
        <f>'IDT-1'!C30</f>
        <v>0</v>
      </c>
      <c r="AF30" s="26"/>
      <c r="AG30">
        <f t="shared" si="2"/>
        <v>1169.1816193761447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4.6754050925925927</v>
      </c>
      <c r="F31">
        <f>GT_Spot!Q31</f>
        <v>0</v>
      </c>
      <c r="G31">
        <f>PPCL_NG!Q31</f>
        <v>19.28</v>
      </c>
      <c r="H31">
        <f>PPCL_Spot!Q31</f>
        <v>23.298393214261083</v>
      </c>
      <c r="I31">
        <f>Bawana_NG!Q31</f>
        <v>49.92</v>
      </c>
      <c r="J31">
        <f>Bawana_RLNG!Q31</f>
        <v>0</v>
      </c>
      <c r="K31">
        <f>Bawana_Spot!Q31</f>
        <v>2.4500000000000002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824.87959224123438</v>
      </c>
      <c r="P31" s="77">
        <v>68.293359901599018</v>
      </c>
      <c r="Q31" s="77">
        <v>0</v>
      </c>
      <c r="R31" s="80">
        <v>21.559999999999995</v>
      </c>
      <c r="S31" s="80">
        <v>0</v>
      </c>
      <c r="T31" s="78">
        <f>SUMPRODUCT(LTA!F31:AJ31,LTA!F$101:AJ$101,LTA!F$104:AJ$104)</f>
        <v>18.770000000000003</v>
      </c>
      <c r="U31" s="78">
        <f>SUMPRODUCT(LTA!F31:AJ31,LTA!F$102:AJ$102,LTA!F$104:AJ$104)</f>
        <v>12.96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-130</v>
      </c>
      <c r="AA31" s="117">
        <f>STOA!I31</f>
        <v>265.93</v>
      </c>
      <c r="AB31" s="117">
        <f>-STOA!O31</f>
        <v>0</v>
      </c>
      <c r="AC31">
        <f t="shared" si="0"/>
        <v>12.699903981842638</v>
      </c>
      <c r="AD31">
        <f t="shared" si="1"/>
        <v>1169.3168464678445</v>
      </c>
      <c r="AE31">
        <f>'IDT-1'!C31</f>
        <v>0</v>
      </c>
      <c r="AF31" s="26"/>
      <c r="AG31">
        <f t="shared" si="2"/>
        <v>1169.3168464678445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4.6754050925925927</v>
      </c>
      <c r="F32">
        <f>GT_Spot!Q32</f>
        <v>0</v>
      </c>
      <c r="G32">
        <f>PPCL_NG!Q32</f>
        <v>19.28</v>
      </c>
      <c r="H32">
        <f>PPCL_Spot!Q32</f>
        <v>23.298393214261083</v>
      </c>
      <c r="I32">
        <f>Bawana_NG!Q32</f>
        <v>49.92</v>
      </c>
      <c r="J32">
        <f>Bawana_RLNG!Q32</f>
        <v>0</v>
      </c>
      <c r="K32">
        <f>Bawana_Spot!Q32</f>
        <v>2.4500000000000002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835.17784520323426</v>
      </c>
      <c r="P32" s="77">
        <v>68.293359901599018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28.53</v>
      </c>
      <c r="U32" s="78">
        <f>SUMPRODUCT(LTA!F32:AJ32,LTA!F$102:AJ$102,LTA!F$104:AJ$104)</f>
        <v>13.11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-160</v>
      </c>
      <c r="AA32" s="117">
        <f>STOA!I32</f>
        <v>266.83000000000004</v>
      </c>
      <c r="AB32" s="117">
        <f>-STOA!O32</f>
        <v>0</v>
      </c>
      <c r="AC32">
        <f t="shared" si="0"/>
        <v>13.193712433574095</v>
      </c>
      <c r="AD32">
        <f t="shared" si="1"/>
        <v>1164.6712909781127</v>
      </c>
      <c r="AE32">
        <f>'IDT-1'!C32</f>
        <v>0</v>
      </c>
      <c r="AF32" s="26"/>
      <c r="AG32">
        <f t="shared" si="2"/>
        <v>1164.6712909781127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4.6754050925925927</v>
      </c>
      <c r="F33">
        <f>GT_Spot!Q33</f>
        <v>0</v>
      </c>
      <c r="G33">
        <f>PPCL_NG!Q33</f>
        <v>19.28</v>
      </c>
      <c r="H33">
        <f>PPCL_Spot!Q33</f>
        <v>23.298393214261083</v>
      </c>
      <c r="I33">
        <f>Bawana_NG!Q33</f>
        <v>49.92</v>
      </c>
      <c r="J33">
        <f>Bawana_RLNG!Q33</f>
        <v>0</v>
      </c>
      <c r="K33">
        <f>Bawana_Spot!Q33</f>
        <v>2.4500000000000002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835.93234864723433</v>
      </c>
      <c r="P33" s="77">
        <v>68.293359901599018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39.11</v>
      </c>
      <c r="U33" s="78">
        <f>SUMPRODUCT(LTA!F33:AJ33,LTA!F$102:AJ$102,LTA!F$104:AJ$104)</f>
        <v>13.32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-175</v>
      </c>
      <c r="AA33" s="117">
        <f>STOA!I33</f>
        <v>268.03000000000003</v>
      </c>
      <c r="AB33" s="117">
        <f>-STOA!O33</f>
        <v>0</v>
      </c>
      <c r="AC33">
        <f t="shared" si="0"/>
        <v>13.439035976714228</v>
      </c>
      <c r="AD33">
        <f t="shared" si="1"/>
        <v>1162.1704708789728</v>
      </c>
      <c r="AE33">
        <f>'IDT-1'!C33</f>
        <v>0</v>
      </c>
      <c r="AF33" s="26"/>
      <c r="AG33">
        <f t="shared" si="2"/>
        <v>1162.1704708789728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4.6754050925925927</v>
      </c>
      <c r="F34">
        <f>GT_Spot!Q34</f>
        <v>0</v>
      </c>
      <c r="G34">
        <f>PPCL_NG!Q34</f>
        <v>19.28</v>
      </c>
      <c r="H34">
        <f>PPCL_Spot!Q34</f>
        <v>23.298393214261083</v>
      </c>
      <c r="I34">
        <f>Bawana_NG!Q34</f>
        <v>49.92</v>
      </c>
      <c r="J34">
        <f>Bawana_RLNG!Q34</f>
        <v>0</v>
      </c>
      <c r="K34">
        <f>Bawana_Spot!Q34</f>
        <v>2.4500000000000002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829.97407963923433</v>
      </c>
      <c r="P34" s="77">
        <v>68.293359901599018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49.59</v>
      </c>
      <c r="U34" s="78">
        <f>SUMPRODUCT(LTA!F34:AJ34,LTA!F$102:AJ$102,LTA!F$104:AJ$104)</f>
        <v>15.2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-185</v>
      </c>
      <c r="AA34" s="117">
        <f>STOA!I34</f>
        <v>270.13</v>
      </c>
      <c r="AB34" s="117">
        <f>-STOA!O34</f>
        <v>0</v>
      </c>
      <c r="AC34">
        <f t="shared" si="0"/>
        <v>13.868976310331639</v>
      </c>
      <c r="AD34">
        <f t="shared" si="1"/>
        <v>1130.2422615373553</v>
      </c>
      <c r="AE34">
        <f>'IDT-1'!C34</f>
        <v>0</v>
      </c>
      <c r="AF34" s="26"/>
      <c r="AG34">
        <f t="shared" si="2"/>
        <v>1130.2422615373553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4.6754050925925927</v>
      </c>
      <c r="F35">
        <f>GT_Spot!Q35</f>
        <v>0</v>
      </c>
      <c r="G35">
        <f>PPCL_NG!Q35</f>
        <v>19.28</v>
      </c>
      <c r="H35">
        <f>PPCL_Spot!Q35</f>
        <v>23.298393214261083</v>
      </c>
      <c r="I35">
        <f>Bawana_NG!Q35</f>
        <v>49.92</v>
      </c>
      <c r="J35">
        <f>Bawana_RLNG!Q35</f>
        <v>0</v>
      </c>
      <c r="K35">
        <f>Bawana_Spot!Q35</f>
        <v>2.4500000000000002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828.17791827018675</v>
      </c>
      <c r="P35" s="77">
        <v>68.293359901599018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61.019999999999996</v>
      </c>
      <c r="U35" s="78">
        <f>SUMPRODUCT(LTA!F35:AJ35,LTA!F$102:AJ$102,LTA!F$104:AJ$104)</f>
        <v>15.35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-195</v>
      </c>
      <c r="AA35" s="117">
        <f>STOA!I35</f>
        <v>270.73</v>
      </c>
      <c r="AB35" s="117">
        <f>-STOA!O35</f>
        <v>0</v>
      </c>
      <c r="AC35">
        <f t="shared" si="0"/>
        <v>13.871572815062068</v>
      </c>
      <c r="AD35">
        <f t="shared" si="1"/>
        <v>1150.6235036635774</v>
      </c>
      <c r="AE35">
        <f>'IDT-1'!C35</f>
        <v>0</v>
      </c>
      <c r="AF35" s="26"/>
      <c r="AG35">
        <f t="shared" si="2"/>
        <v>1150.6235036635774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4.6754050925925927</v>
      </c>
      <c r="F36">
        <f>GT_Spot!Q36</f>
        <v>0</v>
      </c>
      <c r="G36">
        <f>PPCL_NG!Q36</f>
        <v>19.28</v>
      </c>
      <c r="H36">
        <f>PPCL_Spot!Q36</f>
        <v>23.298393214261083</v>
      </c>
      <c r="I36">
        <f>Bawana_NG!Q36</f>
        <v>49.92</v>
      </c>
      <c r="J36">
        <f>Bawana_RLNG!Q36</f>
        <v>0</v>
      </c>
      <c r="K36">
        <f>Bawana_Spot!Q36</f>
        <v>2.4500000000000002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755.95696926412268</v>
      </c>
      <c r="P36" s="77">
        <v>68.293359901599018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71.37</v>
      </c>
      <c r="U36" s="78">
        <f>SUMPRODUCT(LTA!F36:AJ36,LTA!F$102:AJ$102,LTA!F$104:AJ$104)</f>
        <v>15.52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-133</v>
      </c>
      <c r="AA36" s="117">
        <f>STOA!I36</f>
        <v>271.63</v>
      </c>
      <c r="AB36" s="117">
        <f>-STOA!O36</f>
        <v>0</v>
      </c>
      <c r="AC36">
        <f t="shared" si="0"/>
        <v>12.786080557432594</v>
      </c>
      <c r="AD36">
        <f t="shared" si="1"/>
        <v>1152.9080469151429</v>
      </c>
      <c r="AE36">
        <f>'IDT-1'!C36</f>
        <v>0</v>
      </c>
      <c r="AF36" s="26"/>
      <c r="AG36">
        <f t="shared" si="2"/>
        <v>1152.9080469151429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4.6754050925925927</v>
      </c>
      <c r="F37">
        <f>GT_Spot!Q37</f>
        <v>0</v>
      </c>
      <c r="G37">
        <f>PPCL_NG!Q37</f>
        <v>19.28</v>
      </c>
      <c r="H37">
        <f>PPCL_Spot!Q37</f>
        <v>23.298393214261083</v>
      </c>
      <c r="I37">
        <f>Bawana_NG!Q37</f>
        <v>49.92</v>
      </c>
      <c r="J37">
        <f>Bawana_RLNG!Q37</f>
        <v>0</v>
      </c>
      <c r="K37">
        <f>Bawana_Spot!Q37</f>
        <v>2.4500000000000002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755.95682894127845</v>
      </c>
      <c r="P37" s="77">
        <v>68.293359901599018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82.23</v>
      </c>
      <c r="U37" s="78">
        <f>SUMPRODUCT(LTA!F37:AJ37,LTA!F$102:AJ$102,LTA!F$104:AJ$104)</f>
        <v>15.68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-153</v>
      </c>
      <c r="AA37" s="117">
        <f>STOA!I37</f>
        <v>273.13</v>
      </c>
      <c r="AB37" s="117">
        <f>-STOA!O37</f>
        <v>0</v>
      </c>
      <c r="AC37">
        <f t="shared" si="0"/>
        <v>13.473333611534262</v>
      </c>
      <c r="AD37">
        <f t="shared" si="1"/>
        <v>1099.7406535381967</v>
      </c>
      <c r="AE37">
        <f>'IDT-1'!C37</f>
        <v>0</v>
      </c>
      <c r="AF37" s="26"/>
      <c r="AG37">
        <f t="shared" si="2"/>
        <v>1099.7406535381967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4.6754050925925927</v>
      </c>
      <c r="F38">
        <f>GT_Spot!Q38</f>
        <v>0</v>
      </c>
      <c r="G38">
        <f>PPCL_NG!Q38</f>
        <v>19.28</v>
      </c>
      <c r="H38">
        <f>PPCL_Spot!Q38</f>
        <v>23.298393214261083</v>
      </c>
      <c r="I38">
        <f>Bawana_NG!Q38</f>
        <v>49.92</v>
      </c>
      <c r="J38">
        <f>Bawana_RLNG!Q38</f>
        <v>0</v>
      </c>
      <c r="K38">
        <f>Bawana_Spot!Q38</f>
        <v>2.4500000000000002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754.23202336882036</v>
      </c>
      <c r="P38" s="77">
        <v>68.293359901599018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92.23</v>
      </c>
      <c r="U38" s="78">
        <f>SUMPRODUCT(LTA!F38:AJ38,LTA!F$102:AJ$102,LTA!F$104:AJ$104)</f>
        <v>15.83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-116</v>
      </c>
      <c r="AA38" s="117">
        <f>STOA!I38</f>
        <v>274.93</v>
      </c>
      <c r="AB38" s="117">
        <f>-STOA!O38</f>
        <v>0</v>
      </c>
      <c r="AC38">
        <f t="shared" si="0"/>
        <v>13.101652691342474</v>
      </c>
      <c r="AD38">
        <f t="shared" si="1"/>
        <v>1162.3375288859306</v>
      </c>
      <c r="AE38">
        <f>'IDT-1'!C38</f>
        <v>0</v>
      </c>
      <c r="AF38" s="26"/>
      <c r="AG38">
        <f t="shared" si="2"/>
        <v>1162.3375288859306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4.6348668981481476</v>
      </c>
      <c r="F39">
        <f>GT_Spot!Q39</f>
        <v>0</v>
      </c>
      <c r="G39">
        <f>PPCL_NG!Q39</f>
        <v>19.28</v>
      </c>
      <c r="H39">
        <f>PPCL_Spot!Q39</f>
        <v>23.298393214261083</v>
      </c>
      <c r="I39">
        <f>Bawana_NG!Q39</f>
        <v>49.92</v>
      </c>
      <c r="J39">
        <f>Bawana_RLNG!Q39</f>
        <v>0</v>
      </c>
      <c r="K39">
        <f>Bawana_Spot!Q39</f>
        <v>2.4500000000000002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728.78207550204718</v>
      </c>
      <c r="P39" s="77">
        <v>68.293359901599018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102.68</v>
      </c>
      <c r="U39" s="78">
        <f>SUMPRODUCT(LTA!F39:AJ39,LTA!F$102:AJ$102,LTA!F$104:AJ$104)</f>
        <v>16.57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-81</v>
      </c>
      <c r="AA39" s="117">
        <f>STOA!I39</f>
        <v>275.83000000000004</v>
      </c>
      <c r="AB39" s="117">
        <f>-STOA!O39</f>
        <v>0</v>
      </c>
      <c r="AC39">
        <f t="shared" si="0"/>
        <v>12.495431400283012</v>
      </c>
      <c r="AD39">
        <f t="shared" si="1"/>
        <v>1204.5432641157722</v>
      </c>
      <c r="AE39">
        <f>'IDT-1'!C39</f>
        <v>0</v>
      </c>
      <c r="AF39" s="26"/>
      <c r="AG39">
        <f t="shared" si="2"/>
        <v>1204.5432641157722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4.6348668981481476</v>
      </c>
      <c r="F40">
        <f>GT_Spot!Q40</f>
        <v>0</v>
      </c>
      <c r="G40">
        <f>PPCL_NG!Q40</f>
        <v>19.28</v>
      </c>
      <c r="H40">
        <f>PPCL_Spot!Q40</f>
        <v>23.298393214261083</v>
      </c>
      <c r="I40">
        <f>Bawana_NG!Q40</f>
        <v>49.92</v>
      </c>
      <c r="J40">
        <f>Bawana_RLNG!Q40</f>
        <v>0</v>
      </c>
      <c r="K40">
        <f>Bawana_Spot!Q40</f>
        <v>2.4500000000000002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728.78162660230885</v>
      </c>
      <c r="P40" s="77">
        <v>68.293359901599018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112.25</v>
      </c>
      <c r="U40" s="78">
        <f>SUMPRODUCT(LTA!F40:AJ40,LTA!F$102:AJ$102,LTA!F$104:AJ$104)</f>
        <v>17.440000000000001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-71</v>
      </c>
      <c r="AA40" s="117">
        <f>STOA!I40</f>
        <v>277.33000000000004</v>
      </c>
      <c r="AB40" s="117">
        <f>-STOA!O40</f>
        <v>0</v>
      </c>
      <c r="AC40">
        <f t="shared" si="0"/>
        <v>12.467327537132388</v>
      </c>
      <c r="AD40">
        <f t="shared" si="1"/>
        <v>1231.5109190791845</v>
      </c>
      <c r="AE40">
        <f>'IDT-1'!C40</f>
        <v>0</v>
      </c>
      <c r="AF40" s="26"/>
      <c r="AG40">
        <f t="shared" si="2"/>
        <v>1231.5109190791845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4.5034852546916886</v>
      </c>
      <c r="F41">
        <f>GT_Spot!Q41</f>
        <v>0</v>
      </c>
      <c r="G41">
        <f>PPCL_NG!Q41</f>
        <v>19.28</v>
      </c>
      <c r="H41">
        <f>PPCL_Spot!Q41</f>
        <v>23.298393214261083</v>
      </c>
      <c r="I41">
        <f>Bawana_NG!Q41</f>
        <v>49.92</v>
      </c>
      <c r="J41">
        <f>Bawana_RLNG!Q41</f>
        <v>0</v>
      </c>
      <c r="K41">
        <f>Bawana_Spot!Q41</f>
        <v>2.4500000000000002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733.38983122681339</v>
      </c>
      <c r="P41" s="77">
        <v>68.290000000000006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121.46</v>
      </c>
      <c r="U41" s="78">
        <f>SUMPRODUCT(LTA!F41:AJ41,LTA!F$102:AJ$102,LTA!F$104:AJ$104)</f>
        <v>17.66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-61</v>
      </c>
      <c r="AA41" s="117">
        <f>STOA!I41</f>
        <v>278.23</v>
      </c>
      <c r="AB41" s="117">
        <f>-STOA!O41</f>
        <v>0</v>
      </c>
      <c r="AC41">
        <f t="shared" si="0"/>
        <v>12.420035461787636</v>
      </c>
      <c r="AD41">
        <f t="shared" si="1"/>
        <v>1266.3616742339786</v>
      </c>
      <c r="AE41">
        <f>'IDT-1'!C41</f>
        <v>0</v>
      </c>
      <c r="AF41" s="26"/>
      <c r="AG41">
        <f t="shared" si="2"/>
        <v>1266.3616742339786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4.5034852546916886</v>
      </c>
      <c r="F42">
        <f>GT_Spot!Q42</f>
        <v>0</v>
      </c>
      <c r="G42">
        <f>PPCL_NG!Q42</f>
        <v>19.28</v>
      </c>
      <c r="H42">
        <f>PPCL_Spot!Q42</f>
        <v>23.298393214261083</v>
      </c>
      <c r="I42">
        <f>Bawana_NG!Q42</f>
        <v>49.92</v>
      </c>
      <c r="J42">
        <f>Bawana_RLNG!Q42</f>
        <v>0</v>
      </c>
      <c r="K42">
        <f>Bawana_Spot!Q42</f>
        <v>2.4500000000000002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733.37938261127431</v>
      </c>
      <c r="P42" s="77">
        <v>68.290000000000006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130.06</v>
      </c>
      <c r="U42" s="78">
        <f>SUMPRODUCT(LTA!F42:AJ42,LTA!F$102:AJ$102,LTA!F$104:AJ$104)</f>
        <v>17.920000000000002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-46</v>
      </c>
      <c r="AA42" s="117">
        <f>STOA!I42</f>
        <v>278.83000000000004</v>
      </c>
      <c r="AB42" s="117">
        <f>-STOA!O42</f>
        <v>0</v>
      </c>
      <c r="AC42">
        <f t="shared" si="0"/>
        <v>12.680754064414799</v>
      </c>
      <c r="AD42">
        <f t="shared" si="1"/>
        <v>1255.5505070158126</v>
      </c>
      <c r="AE42">
        <f>'IDT-1'!C42</f>
        <v>0</v>
      </c>
      <c r="AF42" s="26"/>
      <c r="AG42">
        <f t="shared" si="2"/>
        <v>1255.5505070158126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4.5034852546916886</v>
      </c>
      <c r="F43">
        <f>GT_Spot!Q43</f>
        <v>0</v>
      </c>
      <c r="G43">
        <f>PPCL_NG!Q43</f>
        <v>19.28</v>
      </c>
      <c r="H43">
        <f>PPCL_Spot!Q43</f>
        <v>23.298393214261083</v>
      </c>
      <c r="I43">
        <f>Bawana_NG!Q43</f>
        <v>49.92</v>
      </c>
      <c r="J43">
        <f>Bawana_RLNG!Q43</f>
        <v>0</v>
      </c>
      <c r="K43">
        <f>Bawana_Spot!Q43</f>
        <v>2.4500000000000002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772.58988622419838</v>
      </c>
      <c r="P43" s="77">
        <v>68.293359901599018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138.22000000000003</v>
      </c>
      <c r="U43" s="78">
        <f>SUMPRODUCT(LTA!F43:AJ43,LTA!F$102:AJ$102,LTA!F$104:AJ$104)</f>
        <v>17.82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-98</v>
      </c>
      <c r="AA43" s="117">
        <f>STOA!I43</f>
        <v>280.33</v>
      </c>
      <c r="AB43" s="117">
        <f>-STOA!O43</f>
        <v>0</v>
      </c>
      <c r="AC43">
        <f t="shared" si="0"/>
        <v>13.571626694496755</v>
      </c>
      <c r="AD43">
        <f t="shared" si="1"/>
        <v>1251.4334979002533</v>
      </c>
      <c r="AE43">
        <f>'IDT-1'!C43</f>
        <v>0</v>
      </c>
      <c r="AF43" s="26"/>
      <c r="AG43">
        <f t="shared" si="2"/>
        <v>1251.4334979002533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4.3707579011966855</v>
      </c>
      <c r="F44">
        <f>GT_Spot!Q44</f>
        <v>0</v>
      </c>
      <c r="G44">
        <f>PPCL_NG!Q44</f>
        <v>19.28</v>
      </c>
      <c r="H44">
        <f>PPCL_Spot!Q44</f>
        <v>23.298393214261083</v>
      </c>
      <c r="I44">
        <f>Bawana_NG!Q44</f>
        <v>49.92</v>
      </c>
      <c r="J44">
        <f>Bawana_RLNG!Q44</f>
        <v>0</v>
      </c>
      <c r="K44">
        <f>Bawana_Spot!Q44</f>
        <v>2.4500000000000002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772.6856343963434</v>
      </c>
      <c r="P44" s="77">
        <v>68.293359901599018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143.26</v>
      </c>
      <c r="U44" s="78">
        <f>SUMPRODUCT(LTA!F44:AJ44,LTA!F$102:AJ$102,LTA!F$104:AJ$104)</f>
        <v>17.760000000000002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-73</v>
      </c>
      <c r="AA44" s="117">
        <f>STOA!I44</f>
        <v>281.83</v>
      </c>
      <c r="AB44" s="117">
        <f>-STOA!O44</f>
        <v>0</v>
      </c>
      <c r="AC44">
        <f t="shared" si="0"/>
        <v>13.628325277700876</v>
      </c>
      <c r="AD44">
        <f t="shared" si="1"/>
        <v>1257.819820135699</v>
      </c>
      <c r="AE44">
        <f>'IDT-1'!C44</f>
        <v>0</v>
      </c>
      <c r="AF44" s="26"/>
      <c r="AG44">
        <f t="shared" si="2"/>
        <v>1257.819820135699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4.3707579011966855</v>
      </c>
      <c r="F45">
        <f>GT_Spot!Q45</f>
        <v>0</v>
      </c>
      <c r="G45">
        <f>PPCL_NG!Q45</f>
        <v>19.28</v>
      </c>
      <c r="H45">
        <f>PPCL_Spot!Q45</f>
        <v>23.298393214261083</v>
      </c>
      <c r="I45">
        <f>Bawana_NG!Q45</f>
        <v>49.92</v>
      </c>
      <c r="J45">
        <f>Bawana_RLNG!Q45</f>
        <v>0</v>
      </c>
      <c r="K45">
        <f>Bawana_Spot!Q45</f>
        <v>2.4500000000000002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785.93265119123896</v>
      </c>
      <c r="P45" s="77">
        <v>68.293359901599018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147.32</v>
      </c>
      <c r="U45" s="78">
        <f>SUMPRODUCT(LTA!F45:AJ45,LTA!F$102:AJ$102,LTA!F$104:AJ$104)</f>
        <v>17.68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-53</v>
      </c>
      <c r="AA45" s="117">
        <f>STOA!I45</f>
        <v>283.02999999999997</v>
      </c>
      <c r="AB45" s="117">
        <f>-STOA!O45</f>
        <v>0</v>
      </c>
      <c r="AC45">
        <f t="shared" si="0"/>
        <v>13.302186011775214</v>
      </c>
      <c r="AD45">
        <f t="shared" si="1"/>
        <v>1331.5729761965206</v>
      </c>
      <c r="AE45">
        <f>'IDT-1'!C45</f>
        <v>0</v>
      </c>
      <c r="AF45" s="26"/>
      <c r="AG45">
        <f t="shared" si="2"/>
        <v>1331.5729761965206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4.3707579011966855</v>
      </c>
      <c r="F46">
        <f>GT_Spot!Q46</f>
        <v>0</v>
      </c>
      <c r="G46">
        <f>PPCL_NG!Q46</f>
        <v>19.28</v>
      </c>
      <c r="H46">
        <f>PPCL_Spot!Q46</f>
        <v>23.298393214261083</v>
      </c>
      <c r="I46">
        <f>Bawana_NG!Q46</f>
        <v>49.92</v>
      </c>
      <c r="J46">
        <f>Bawana_RLNG!Q46</f>
        <v>0</v>
      </c>
      <c r="K46">
        <f>Bawana_Spot!Q46</f>
        <v>2.4500000000000002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786.71264580770833</v>
      </c>
      <c r="P46" s="77">
        <v>68.290000000000006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150.68</v>
      </c>
      <c r="U46" s="78">
        <f>SUMPRODUCT(LTA!F46:AJ46,LTA!F$102:AJ$102,LTA!F$104:AJ$104)</f>
        <v>17.72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-28</v>
      </c>
      <c r="AA46" s="117">
        <f>STOA!I46</f>
        <v>283.93</v>
      </c>
      <c r="AB46" s="117">
        <f>-STOA!O46</f>
        <v>0</v>
      </c>
      <c r="AC46">
        <f t="shared" si="0"/>
        <v>13.302469759655096</v>
      </c>
      <c r="AD46">
        <f t="shared" si="1"/>
        <v>1341.6493271635109</v>
      </c>
      <c r="AE46">
        <f>'IDT-1'!C46</f>
        <v>0</v>
      </c>
      <c r="AF46" s="26"/>
      <c r="AG46">
        <f t="shared" si="2"/>
        <v>1341.6493271635109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4.3707579011966855</v>
      </c>
      <c r="F47">
        <f>GT_Spot!Q47</f>
        <v>0</v>
      </c>
      <c r="G47">
        <f>PPCL_NG!Q47</f>
        <v>19.28</v>
      </c>
      <c r="H47">
        <f>PPCL_Spot!Q47</f>
        <v>23.298393214261083</v>
      </c>
      <c r="I47">
        <f>Bawana_NG!Q47</f>
        <v>49.92</v>
      </c>
      <c r="J47">
        <f>Bawana_RLNG!Q47</f>
        <v>0</v>
      </c>
      <c r="K47">
        <f>Bawana_Spot!Q47</f>
        <v>2.4500000000000002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780.45358455966868</v>
      </c>
      <c r="P47" s="77">
        <v>68.290000000000006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153.44999999999999</v>
      </c>
      <c r="U47" s="78">
        <f>SUMPRODUCT(LTA!F47:AJ47,LTA!F$102:AJ$102,LTA!F$104:AJ$104)</f>
        <v>18.25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-18</v>
      </c>
      <c r="AA47" s="117">
        <f>STOA!I47</f>
        <v>284.53000000000003</v>
      </c>
      <c r="AB47" s="117">
        <f>-STOA!O47</f>
        <v>0</v>
      </c>
      <c r="AC47">
        <f t="shared" si="0"/>
        <v>12.749022369340627</v>
      </c>
      <c r="AD47">
        <f t="shared" si="1"/>
        <v>1399.8437133057857</v>
      </c>
      <c r="AE47">
        <f>'IDT-1'!C47</f>
        <v>0</v>
      </c>
      <c r="AF47" s="26"/>
      <c r="AG47">
        <f t="shared" si="2"/>
        <v>1399.8437133057857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4.3707579011966855</v>
      </c>
      <c r="F48">
        <f>GT_Spot!Q48</f>
        <v>0</v>
      </c>
      <c r="G48">
        <f>PPCL_NG!Q48</f>
        <v>19.28</v>
      </c>
      <c r="H48">
        <f>PPCL_Spot!Q48</f>
        <v>23.298393214261083</v>
      </c>
      <c r="I48">
        <f>Bawana_NG!Q48</f>
        <v>49.92</v>
      </c>
      <c r="J48">
        <f>Bawana_RLNG!Q48</f>
        <v>0</v>
      </c>
      <c r="K48">
        <f>Bawana_Spot!Q48</f>
        <v>2.4500000000000002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780.45448543605153</v>
      </c>
      <c r="P48" s="77">
        <v>68.290000000000006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155.75</v>
      </c>
      <c r="U48" s="78">
        <f>SUMPRODUCT(LTA!F48:AJ48,LTA!F$102:AJ$102,LTA!F$104:AJ$104)</f>
        <v>18.760000000000002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285.13</v>
      </c>
      <c r="AB48" s="117">
        <f>-STOA!O48</f>
        <v>0</v>
      </c>
      <c r="AC48">
        <f t="shared" si="0"/>
        <v>12.704240001653282</v>
      </c>
      <c r="AD48">
        <f t="shared" si="1"/>
        <v>1430.9593965498561</v>
      </c>
      <c r="AE48">
        <f>'IDT-1'!C48</f>
        <v>0</v>
      </c>
      <c r="AF48" s="26"/>
      <c r="AG48">
        <f t="shared" si="2"/>
        <v>1430.9593965498561</v>
      </c>
      <c r="AI48" s="75">
        <f>PXIL!I48</f>
        <v>0</v>
      </c>
      <c r="AJ48" s="75">
        <f>PXIL!O48</f>
        <v>0</v>
      </c>
      <c r="AK48" s="75">
        <f>RTM_IEX!I48</f>
        <v>9.66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4.3707579011966855</v>
      </c>
      <c r="F49">
        <f>GT_Spot!Q49</f>
        <v>0</v>
      </c>
      <c r="G49">
        <f>PPCL_NG!Q49</f>
        <v>19.28</v>
      </c>
      <c r="H49">
        <f>PPCL_Spot!Q49</f>
        <v>23.298393214261083</v>
      </c>
      <c r="I49">
        <f>Bawana_NG!Q49</f>
        <v>49.92</v>
      </c>
      <c r="J49">
        <f>Bawana_RLNG!Q49</f>
        <v>0</v>
      </c>
      <c r="K49">
        <f>Bawana_Spot!Q49</f>
        <v>2.4500000000000002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782.43495832299243</v>
      </c>
      <c r="P49" s="77">
        <v>68.290000000000006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158.18</v>
      </c>
      <c r="U49" s="78">
        <f>SUMPRODUCT(LTA!F49:AJ49,LTA!F$102:AJ$102,LTA!F$104:AJ$104)</f>
        <v>19.170000000000002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285.73</v>
      </c>
      <c r="AB49" s="117">
        <f>-STOA!O49</f>
        <v>0</v>
      </c>
      <c r="AC49">
        <f t="shared" si="0"/>
        <v>12.666932163058362</v>
      </c>
      <c r="AD49">
        <f t="shared" si="1"/>
        <v>1426.7571772753918</v>
      </c>
      <c r="AE49">
        <f>'IDT-1'!C49</f>
        <v>0</v>
      </c>
      <c r="AF49" s="26"/>
      <c r="AG49">
        <f t="shared" si="2"/>
        <v>1426.7571772753918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4.0967341606792944</v>
      </c>
      <c r="F50">
        <f>GT_Spot!Q50</f>
        <v>0</v>
      </c>
      <c r="G50">
        <f>PPCL_NG!Q50</f>
        <v>19.28</v>
      </c>
      <c r="H50">
        <f>PPCL_Spot!Q50</f>
        <v>23.298393214261083</v>
      </c>
      <c r="I50">
        <f>Bawana_NG!Q50</f>
        <v>49.92</v>
      </c>
      <c r="J50">
        <f>Bawana_RLNG!Q50</f>
        <v>0</v>
      </c>
      <c r="K50">
        <f>Bawana_Spot!Q50</f>
        <v>2.4500000000000002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864.58549780934209</v>
      </c>
      <c r="P50" s="77">
        <v>68.290000000000006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158.53</v>
      </c>
      <c r="U50" s="78">
        <f>SUMPRODUCT(LTA!F50:AJ50,LTA!F$102:AJ$102,LTA!F$104:AJ$104)</f>
        <v>19.63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-39.5</v>
      </c>
      <c r="AA50" s="117">
        <f>STOA!I50</f>
        <v>286.03000000000003</v>
      </c>
      <c r="AB50" s="117">
        <f>-STOA!O50</f>
        <v>0</v>
      </c>
      <c r="AC50">
        <f t="shared" si="0"/>
        <v>13.969852726803285</v>
      </c>
      <c r="AD50">
        <f t="shared" si="1"/>
        <v>1443.9407724574792</v>
      </c>
      <c r="AE50">
        <f>'IDT-1'!C50</f>
        <v>0</v>
      </c>
      <c r="AF50" s="26"/>
      <c r="AG50">
        <f t="shared" si="2"/>
        <v>1443.9407724574792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4.0967341606792944</v>
      </c>
      <c r="F51">
        <f>GT_Spot!Q51</f>
        <v>0</v>
      </c>
      <c r="G51">
        <f>PPCL_NG!Q51</f>
        <v>19.28</v>
      </c>
      <c r="H51">
        <f>PPCL_Spot!Q51</f>
        <v>23.298393214261083</v>
      </c>
      <c r="I51">
        <f>Bawana_NG!Q51</f>
        <v>49.92</v>
      </c>
      <c r="J51">
        <f>Bawana_RLNG!Q51</f>
        <v>0</v>
      </c>
      <c r="K51">
        <f>Bawana_Spot!Q51</f>
        <v>2.4934976817822005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863.63616320754852</v>
      </c>
      <c r="P51" s="77">
        <v>68.290000000000006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156.87</v>
      </c>
      <c r="U51" s="78">
        <f>SUMPRODUCT(LTA!F51:AJ51,LTA!F$102:AJ$102,LTA!F$104:AJ$104)</f>
        <v>20.02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286.03000000000003</v>
      </c>
      <c r="AB51" s="117">
        <f>-STOA!O51</f>
        <v>0</v>
      </c>
      <c r="AC51">
        <f t="shared" si="0"/>
        <v>13.600019324780469</v>
      </c>
      <c r="AD51">
        <f t="shared" si="1"/>
        <v>1481.6347689394904</v>
      </c>
      <c r="AE51">
        <f>'IDT-1'!C51</f>
        <v>0</v>
      </c>
      <c r="AF51" s="26"/>
      <c r="AG51">
        <f t="shared" si="2"/>
        <v>1481.6347689394904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4.0967341606792944</v>
      </c>
      <c r="F52">
        <f>GT_Spot!Q52</f>
        <v>0</v>
      </c>
      <c r="G52">
        <f>PPCL_NG!Q52</f>
        <v>19.28</v>
      </c>
      <c r="H52">
        <f>PPCL_Spot!Q52</f>
        <v>23.298393214261083</v>
      </c>
      <c r="I52">
        <f>Bawana_NG!Q52</f>
        <v>49.92</v>
      </c>
      <c r="J52">
        <f>Bawana_RLNG!Q52</f>
        <v>0</v>
      </c>
      <c r="K52">
        <f>Bawana_Spot!Q52</f>
        <v>0.47157190635451501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863.63871114821075</v>
      </c>
      <c r="P52" s="77">
        <v>68.290000000000006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156.23000000000002</v>
      </c>
      <c r="U52" s="78">
        <f>SUMPRODUCT(LTA!F52:AJ52,LTA!F$102:AJ$102,LTA!F$104:AJ$104)</f>
        <v>20.54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286.33</v>
      </c>
      <c r="AB52" s="117">
        <f>-STOA!O52</f>
        <v>0</v>
      </c>
      <c r="AC52">
        <f t="shared" si="0"/>
        <v>13.779151605322829</v>
      </c>
      <c r="AD52">
        <f t="shared" si="1"/>
        <v>1457.6162588241828</v>
      </c>
      <c r="AE52">
        <f>'IDT-1'!C52</f>
        <v>0</v>
      </c>
      <c r="AF52" s="26"/>
      <c r="AG52">
        <f t="shared" si="2"/>
        <v>1457.6162588241828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4.0967341606792944</v>
      </c>
      <c r="F53">
        <f>GT_Spot!Q53</f>
        <v>0</v>
      </c>
      <c r="G53">
        <f>PPCL_NG!Q53</f>
        <v>19.28</v>
      </c>
      <c r="H53">
        <f>PPCL_Spot!Q53</f>
        <v>23.298393214261083</v>
      </c>
      <c r="I53">
        <f>Bawana_NG!Q53</f>
        <v>49.92</v>
      </c>
      <c r="J53">
        <f>Bawana_RLNG!Q53</f>
        <v>0</v>
      </c>
      <c r="K53">
        <f>Bawana_Spot!Q53</f>
        <v>14.03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860.35516017222142</v>
      </c>
      <c r="P53" s="77">
        <v>68.290000000000006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156.63</v>
      </c>
      <c r="U53" s="78">
        <f>SUMPRODUCT(LTA!F53:AJ53,LTA!F$102:AJ$102,LTA!F$104:AJ$104)</f>
        <v>20.97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286.33</v>
      </c>
      <c r="AB53" s="117">
        <f>-STOA!O53</f>
        <v>0</v>
      </c>
      <c r="AC53">
        <f t="shared" si="0"/>
        <v>13.459602530415022</v>
      </c>
      <c r="AD53">
        <f t="shared" si="1"/>
        <v>1516.0406850167467</v>
      </c>
      <c r="AE53">
        <f>'IDT-1'!C53</f>
        <v>0</v>
      </c>
      <c r="AF53" s="26"/>
      <c r="AG53">
        <f t="shared" si="2"/>
        <v>1516.0406850167467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6.9672211350293543</v>
      </c>
      <c r="F54">
        <f>GT_Spot!Q54</f>
        <v>0</v>
      </c>
      <c r="G54">
        <f>PPCL_NG!Q54</f>
        <v>19.28</v>
      </c>
      <c r="H54">
        <f>PPCL_Spot!Q54</f>
        <v>27.32</v>
      </c>
      <c r="I54">
        <f>Bawana_NG!Q54</f>
        <v>49.92</v>
      </c>
      <c r="J54">
        <f>Bawana_RLNG!Q54</f>
        <v>0</v>
      </c>
      <c r="K54">
        <f>Bawana_Spot!Q54</f>
        <v>14.03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860.35597465144531</v>
      </c>
      <c r="P54" s="77">
        <v>68.290000000000006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157.03</v>
      </c>
      <c r="U54" s="78">
        <f>SUMPRODUCT(LTA!F54:AJ54,LTA!F$102:AJ$102,LTA!F$104:AJ$104)</f>
        <v>21.5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286.33</v>
      </c>
      <c r="AB54" s="117">
        <f>-STOA!O54</f>
        <v>0</v>
      </c>
      <c r="AC54">
        <f t="shared" si="0"/>
        <v>13.613452122920977</v>
      </c>
      <c r="AD54">
        <f t="shared" si="1"/>
        <v>1533.3697436635537</v>
      </c>
      <c r="AE54">
        <f>'IDT-1'!C54</f>
        <v>0</v>
      </c>
      <c r="AF54" s="26"/>
      <c r="AG54">
        <f t="shared" si="2"/>
        <v>1533.3697436635537</v>
      </c>
      <c r="AI54" s="75">
        <f>PXIL!I54</f>
        <v>0</v>
      </c>
      <c r="AJ54" s="75">
        <f>PXIL!O54</f>
        <v>0</v>
      </c>
      <c r="AK54" s="75">
        <f>RTM_IEX!I54</f>
        <v>9.66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6.9672211350293543</v>
      </c>
      <c r="F55">
        <f>GT_Spot!Q55</f>
        <v>0</v>
      </c>
      <c r="G55">
        <f>PPCL_NG!Q55</f>
        <v>19.28</v>
      </c>
      <c r="H55">
        <f>PPCL_Spot!Q55</f>
        <v>27.32</v>
      </c>
      <c r="I55">
        <f>Bawana_NG!Q55</f>
        <v>49.92</v>
      </c>
      <c r="J55">
        <f>Bawana_RLNG!Q55</f>
        <v>0</v>
      </c>
      <c r="K55">
        <f>Bawana_Spot!Q55</f>
        <v>14.03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860.4872829847144</v>
      </c>
      <c r="P55" s="77">
        <v>68.290000000000006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155.19</v>
      </c>
      <c r="U55" s="78">
        <f>SUMPRODUCT(LTA!F55:AJ55,LTA!F$102:AJ$102,LTA!F$104:AJ$104)</f>
        <v>21.87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286.63</v>
      </c>
      <c r="AB55" s="117">
        <f>-STOA!O55</f>
        <v>0</v>
      </c>
      <c r="AC55">
        <f t="shared" si="0"/>
        <v>13.901927636253745</v>
      </c>
      <c r="AD55">
        <f t="shared" si="1"/>
        <v>1565.8625764834901</v>
      </c>
      <c r="AE55">
        <f>'IDT-1'!C55</f>
        <v>0</v>
      </c>
      <c r="AF55" s="26"/>
      <c r="AG55">
        <f t="shared" si="2"/>
        <v>1565.8625764834901</v>
      </c>
      <c r="AI55" s="75">
        <f>PXIL!I55</f>
        <v>0</v>
      </c>
      <c r="AJ55" s="75">
        <f>PXIL!O55</f>
        <v>0</v>
      </c>
      <c r="AK55" s="75">
        <f>RTM_IEX!I55</f>
        <v>43.48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6.9672211350293543</v>
      </c>
      <c r="F56">
        <f>GT_Spot!Q56</f>
        <v>0</v>
      </c>
      <c r="G56">
        <f>PPCL_NG!Q56</f>
        <v>19.28</v>
      </c>
      <c r="H56">
        <f>PPCL_Spot!Q56</f>
        <v>27.32</v>
      </c>
      <c r="I56">
        <f>Bawana_NG!Q56</f>
        <v>49.92</v>
      </c>
      <c r="J56">
        <f>Bawana_RLNG!Q56</f>
        <v>0</v>
      </c>
      <c r="K56">
        <f>Bawana_Spot!Q56</f>
        <v>14.03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860.48783922015537</v>
      </c>
      <c r="P56" s="77">
        <v>68.290000000000006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153.54</v>
      </c>
      <c r="U56" s="78">
        <f>SUMPRODUCT(LTA!F56:AJ56,LTA!F$102:AJ$102,LTA!F$104:AJ$104)</f>
        <v>22.3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286.63</v>
      </c>
      <c r="AB56" s="117">
        <f>-STOA!O56</f>
        <v>0</v>
      </c>
      <c r="AC56">
        <f t="shared" si="0"/>
        <v>13.678588531125625</v>
      </c>
      <c r="AD56">
        <f t="shared" si="1"/>
        <v>1540.7064718240588</v>
      </c>
      <c r="AE56">
        <f>'IDT-1'!C56</f>
        <v>0</v>
      </c>
      <c r="AF56" s="26"/>
      <c r="AG56">
        <f t="shared" si="2"/>
        <v>1540.7064718240588</v>
      </c>
      <c r="AI56" s="75">
        <f>PXIL!I56</f>
        <v>0</v>
      </c>
      <c r="AJ56" s="75">
        <f>PXIL!O56</f>
        <v>0</v>
      </c>
      <c r="AK56" s="75">
        <f>RTM_IEX!I56</f>
        <v>19.32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6.9672211350293543</v>
      </c>
      <c r="F57">
        <f>GT_Spot!Q57</f>
        <v>0</v>
      </c>
      <c r="G57">
        <f>PPCL_NG!Q57</f>
        <v>19.28</v>
      </c>
      <c r="H57">
        <f>PPCL_Spot!Q57</f>
        <v>27.32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860.95809986573192</v>
      </c>
      <c r="P57" s="77">
        <v>68.290000000000006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153.82</v>
      </c>
      <c r="U57" s="78">
        <f>SUMPRODUCT(LTA!F57:AJ57,LTA!F$102:AJ$102,LTA!F$104:AJ$104)</f>
        <v>22.74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286.63</v>
      </c>
      <c r="AB57" s="117">
        <f>-STOA!O57</f>
        <v>0</v>
      </c>
      <c r="AC57">
        <f t="shared" si="0"/>
        <v>13.990726824806698</v>
      </c>
      <c r="AD57">
        <f t="shared" si="1"/>
        <v>1575.8645941759544</v>
      </c>
      <c r="AE57">
        <f>'IDT-1'!C57</f>
        <v>0</v>
      </c>
      <c r="AF57" s="26"/>
      <c r="AG57">
        <f t="shared" si="2"/>
        <v>1575.8645941759544</v>
      </c>
      <c r="AI57" s="75">
        <f>PXIL!I57</f>
        <v>0</v>
      </c>
      <c r="AJ57" s="75">
        <f>PXIL!O57</f>
        <v>0</v>
      </c>
      <c r="AK57" s="75">
        <f>RTM_IEX!I57</f>
        <v>48.31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19.32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6.9672211350293543</v>
      </c>
      <c r="F58">
        <f>GT_Spot!Q58</f>
        <v>0</v>
      </c>
      <c r="G58">
        <f>PPCL_NG!Q58</f>
        <v>19.28</v>
      </c>
      <c r="H58">
        <f>PPCL_Spot!Q58</f>
        <v>27.32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860.95817312852557</v>
      </c>
      <c r="P58" s="77">
        <v>68.290000000000006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153</v>
      </c>
      <c r="U58" s="78">
        <f>SUMPRODUCT(LTA!F58:AJ58,LTA!F$102:AJ$102,LTA!F$104:AJ$104)</f>
        <v>33.76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286.63</v>
      </c>
      <c r="AB58" s="117">
        <f>-STOA!O58</f>
        <v>0</v>
      </c>
      <c r="AC58">
        <f t="shared" si="0"/>
        <v>14.208087469519286</v>
      </c>
      <c r="AD58">
        <f t="shared" si="1"/>
        <v>1600.3473067940358</v>
      </c>
      <c r="AE58">
        <f>'IDT-1'!C58</f>
        <v>0</v>
      </c>
      <c r="AF58" s="26"/>
      <c r="AG58">
        <f t="shared" si="2"/>
        <v>1600.3473067940358</v>
      </c>
      <c r="AI58" s="75">
        <f>PXIL!I58</f>
        <v>0</v>
      </c>
      <c r="AJ58" s="75">
        <f>PXIL!O58</f>
        <v>0</v>
      </c>
      <c r="AK58" s="75">
        <f>RTM_IEX!I58</f>
        <v>28.99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53.14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6.9672211350293543</v>
      </c>
      <c r="F59">
        <f>GT_Spot!Q59</f>
        <v>0</v>
      </c>
      <c r="G59">
        <f>PPCL_NG!Q59</f>
        <v>19.28</v>
      </c>
      <c r="H59">
        <f>PPCL_Spot!Q59</f>
        <v>27.32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864.40508440455403</v>
      </c>
      <c r="P59" s="77">
        <v>68.290000000000006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151.37</v>
      </c>
      <c r="U59" s="78">
        <f>SUMPRODUCT(LTA!F59:AJ59,LTA!F$102:AJ$102,LTA!F$104:AJ$104)</f>
        <v>34.020000000000003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285.73</v>
      </c>
      <c r="AB59" s="117">
        <f>-STOA!O59</f>
        <v>0</v>
      </c>
      <c r="AC59">
        <f t="shared" si="0"/>
        <v>14.770996288748337</v>
      </c>
      <c r="AD59">
        <f t="shared" si="1"/>
        <v>1663.7513092508352</v>
      </c>
      <c r="AE59">
        <f>'IDT-1'!C59</f>
        <v>0</v>
      </c>
      <c r="AF59" s="26"/>
      <c r="AG59">
        <f t="shared" si="2"/>
        <v>1663.7513092508352</v>
      </c>
      <c r="AI59" s="75">
        <f>PXIL!I59</f>
        <v>0</v>
      </c>
      <c r="AJ59" s="75">
        <f>PXIL!O59</f>
        <v>0</v>
      </c>
      <c r="AK59" s="75">
        <f>RTM_IEX!I59</f>
        <v>67.63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77.290000000000006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6.9672211350293543</v>
      </c>
      <c r="F60">
        <f>GT_Spot!Q60</f>
        <v>0</v>
      </c>
      <c r="G60">
        <f>PPCL_NG!Q60</f>
        <v>19.28</v>
      </c>
      <c r="H60">
        <f>PPCL_Spot!Q60</f>
        <v>27.32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864.40619603085793</v>
      </c>
      <c r="P60" s="77">
        <v>68.290000000000006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150.31</v>
      </c>
      <c r="U60" s="78">
        <f>SUMPRODUCT(LTA!F60:AJ60,LTA!F$102:AJ$102,LTA!F$104:AJ$104)</f>
        <v>34.08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283.63</v>
      </c>
      <c r="AB60" s="117">
        <f>-STOA!O60</f>
        <v>0</v>
      </c>
      <c r="AC60">
        <f t="shared" si="0"/>
        <v>14.786318071059808</v>
      </c>
      <c r="AD60">
        <f t="shared" si="1"/>
        <v>1665.4770990948273</v>
      </c>
      <c r="AE60">
        <f>'IDT-1'!C60</f>
        <v>0</v>
      </c>
      <c r="AF60" s="26"/>
      <c r="AG60">
        <f t="shared" si="2"/>
        <v>1665.4770990948273</v>
      </c>
      <c r="AI60" s="75">
        <f>PXIL!I60</f>
        <v>0</v>
      </c>
      <c r="AJ60" s="75">
        <f>PXIL!O60</f>
        <v>0</v>
      </c>
      <c r="AK60" s="75">
        <f>RTM_IEX!I60</f>
        <v>57.97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91.79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6.9672211350293543</v>
      </c>
      <c r="F61">
        <f>GT_Spot!Q61</f>
        <v>0</v>
      </c>
      <c r="G61">
        <f>PPCL_NG!Q61</f>
        <v>19.28</v>
      </c>
      <c r="H61">
        <f>PPCL_Spot!Q61</f>
        <v>27.32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865.53343745177767</v>
      </c>
      <c r="P61" s="77">
        <v>68.290000000000006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147.06</v>
      </c>
      <c r="U61" s="78">
        <f>SUMPRODUCT(LTA!F61:AJ61,LTA!F$102:AJ$102,LTA!F$104:AJ$104)</f>
        <v>34.229999999999997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283.03000000000003</v>
      </c>
      <c r="AB61" s="117">
        <f>-STOA!O61</f>
        <v>0</v>
      </c>
      <c r="AC61">
        <f t="shared" si="0"/>
        <v>14.214811070785853</v>
      </c>
      <c r="AD61">
        <f t="shared" si="1"/>
        <v>1581.015847516021</v>
      </c>
      <c r="AE61">
        <f>'IDT-1'!C61</f>
        <v>45.728000000000002</v>
      </c>
      <c r="AF61" s="26"/>
      <c r="AG61">
        <f t="shared" si="2"/>
        <v>1626.7438475160211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77.3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6.9672211350293543</v>
      </c>
      <c r="F62">
        <f>GT_Spot!Q62</f>
        <v>0</v>
      </c>
      <c r="G62">
        <f>PPCL_NG!Q62</f>
        <v>19.28</v>
      </c>
      <c r="H62">
        <f>PPCL_Spot!Q62</f>
        <v>27.32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865.53343745177767</v>
      </c>
      <c r="P62" s="77">
        <v>68.290000000000006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144.49</v>
      </c>
      <c r="U62" s="78">
        <f>SUMPRODUCT(LTA!F62:AJ62,LTA!F$102:AJ$102,LTA!F$104:AJ$104)</f>
        <v>34.380000000000003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282.43</v>
      </c>
      <c r="AB62" s="117">
        <f>-STOA!O62</f>
        <v>0</v>
      </c>
      <c r="AC62">
        <f t="shared" si="0"/>
        <v>14.443259070785857</v>
      </c>
      <c r="AD62">
        <f t="shared" si="1"/>
        <v>1606.7473995160212</v>
      </c>
      <c r="AE62">
        <f>'IDT-1'!C62</f>
        <v>40.302999999999997</v>
      </c>
      <c r="AF62" s="26"/>
      <c r="AG62">
        <f t="shared" si="2"/>
        <v>1647.0503995160211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106.28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6.9672211350293543</v>
      </c>
      <c r="F63">
        <f>GT_Spot!Q63</f>
        <v>0</v>
      </c>
      <c r="G63">
        <f>PPCL_NG!Q63</f>
        <v>19.28</v>
      </c>
      <c r="H63">
        <f>PPCL_Spot!Q63</f>
        <v>27.32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887.44231950193603</v>
      </c>
      <c r="P63" s="77">
        <v>68.290000000000006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139.91999999999999</v>
      </c>
      <c r="U63" s="78">
        <f>SUMPRODUCT(LTA!F63:AJ63,LTA!F$102:AJ$102,LTA!F$104:AJ$104)</f>
        <v>35.75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281.83</v>
      </c>
      <c r="AB63" s="117">
        <f>-STOA!O63</f>
        <v>0</v>
      </c>
      <c r="AC63">
        <f t="shared" si="0"/>
        <v>14.981379957605295</v>
      </c>
      <c r="AD63">
        <f t="shared" si="1"/>
        <v>1687.4481606793602</v>
      </c>
      <c r="AE63">
        <f>'IDT-1'!C63</f>
        <v>39.231999999999999</v>
      </c>
      <c r="AF63" s="26"/>
      <c r="AG63">
        <f t="shared" si="2"/>
        <v>1726.6801606793601</v>
      </c>
      <c r="AI63" s="75">
        <f>PXIL!I63</f>
        <v>0</v>
      </c>
      <c r="AJ63" s="75">
        <f>PXIL!O63</f>
        <v>0</v>
      </c>
      <c r="AK63" s="75">
        <f>RTM_IEX!I63</f>
        <v>38.64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120.77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6.9672211350293543</v>
      </c>
      <c r="F64">
        <f>GT_Spot!Q64</f>
        <v>0</v>
      </c>
      <c r="G64">
        <f>PPCL_NG!Q64</f>
        <v>19.28</v>
      </c>
      <c r="H64">
        <f>PPCL_Spot!Q64</f>
        <v>27.32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887.44231950193603</v>
      </c>
      <c r="P64" s="77">
        <v>68.290000000000006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133.32999999999998</v>
      </c>
      <c r="U64" s="78">
        <f>SUMPRODUCT(LTA!F64:AJ64,LTA!F$102:AJ$102,LTA!F$104:AJ$104)</f>
        <v>36.44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281.83</v>
      </c>
      <c r="AB64" s="117">
        <f>-STOA!O64</f>
        <v>0</v>
      </c>
      <c r="AC64">
        <f t="shared" si="0"/>
        <v>14.929635957605294</v>
      </c>
      <c r="AD64">
        <f t="shared" si="1"/>
        <v>1681.6199046793599</v>
      </c>
      <c r="AE64">
        <f>'IDT-1'!C64</f>
        <v>39.94</v>
      </c>
      <c r="AF64" s="26"/>
      <c r="AG64">
        <f t="shared" si="2"/>
        <v>1721.55990467936</v>
      </c>
      <c r="AI64" s="75">
        <f>PXIL!I64</f>
        <v>0</v>
      </c>
      <c r="AJ64" s="75">
        <f>PXIL!O64</f>
        <v>0</v>
      </c>
      <c r="AK64" s="75">
        <f>RTM_IEX!I64</f>
        <v>38.65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120.78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6.9672211350293543</v>
      </c>
      <c r="F65">
        <f>GT_Spot!Q65</f>
        <v>0</v>
      </c>
      <c r="G65">
        <f>PPCL_NG!Q65</f>
        <v>19.28</v>
      </c>
      <c r="H65">
        <f>PPCL_Spot!Q65</f>
        <v>27.32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885.83392012793593</v>
      </c>
      <c r="P65" s="77">
        <v>68.290000000000006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126.94</v>
      </c>
      <c r="U65" s="78">
        <f>SUMPRODUCT(LTA!F65:AJ65,LTA!F$102:AJ$102,LTA!F$104:AJ$104)</f>
        <v>37.1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280.93</v>
      </c>
      <c r="AB65" s="117">
        <f>-STOA!O65</f>
        <v>0</v>
      </c>
      <c r="AC65">
        <f t="shared" si="0"/>
        <v>14.687122043114094</v>
      </c>
      <c r="AD65">
        <f t="shared" si="1"/>
        <v>1654.3040192198512</v>
      </c>
      <c r="AE65">
        <f>'IDT-1'!C65</f>
        <v>43.238</v>
      </c>
      <c r="AF65" s="26"/>
      <c r="AG65">
        <f t="shared" si="2"/>
        <v>1697.5420192198512</v>
      </c>
      <c r="AI65" s="75">
        <f>PXIL!I65</f>
        <v>0</v>
      </c>
      <c r="AJ65" s="75">
        <f>PXIL!O65</f>
        <v>0</v>
      </c>
      <c r="AK65" s="75">
        <f>RTM_IEX!I65</f>
        <v>24.16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115.95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6.9672211350293543</v>
      </c>
      <c r="F66">
        <f>GT_Spot!Q66</f>
        <v>0</v>
      </c>
      <c r="G66">
        <f>PPCL_NG!Q66</f>
        <v>19.28</v>
      </c>
      <c r="H66">
        <f>PPCL_Spot!Q66</f>
        <v>27.32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885.83392012793593</v>
      </c>
      <c r="P66" s="77">
        <v>68.290000000000006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119.85999999999999</v>
      </c>
      <c r="U66" s="78">
        <f>SUMPRODUCT(LTA!F66:AJ66,LTA!F$102:AJ$102,LTA!F$104:AJ$104)</f>
        <v>37.44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277.63</v>
      </c>
      <c r="AB66" s="117">
        <f>-STOA!O66</f>
        <v>0</v>
      </c>
      <c r="AC66">
        <f t="shared" si="0"/>
        <v>14.641274043114096</v>
      </c>
      <c r="AD66">
        <f t="shared" si="1"/>
        <v>1649.1398672198511</v>
      </c>
      <c r="AE66">
        <f>'IDT-1'!C66</f>
        <v>40.351999999999997</v>
      </c>
      <c r="AF66" s="26"/>
      <c r="AG66">
        <f t="shared" si="2"/>
        <v>1689.4918672198512</v>
      </c>
      <c r="AI66" s="75">
        <f>PXIL!I66</f>
        <v>0</v>
      </c>
      <c r="AJ66" s="75">
        <f>PXIL!O66</f>
        <v>0</v>
      </c>
      <c r="AK66" s="75">
        <f>RTM_IEX!I66</f>
        <v>28.99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115.95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6.9672211350293543</v>
      </c>
      <c r="F67">
        <f>GT_Spot!Q67</f>
        <v>0</v>
      </c>
      <c r="G67">
        <f>PPCL_NG!Q67</f>
        <v>19.28</v>
      </c>
      <c r="H67">
        <f>PPCL_Spot!Q67</f>
        <v>27.32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886.74561147193594</v>
      </c>
      <c r="P67" s="77">
        <v>68.290000000000006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109.88</v>
      </c>
      <c r="U67" s="78">
        <f>SUMPRODUCT(LTA!F67:AJ67,LTA!F$102:AJ$102,LTA!F$104:AJ$104)</f>
        <v>37.799999999999997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276.73</v>
      </c>
      <c r="AB67" s="117">
        <f>-STOA!O67</f>
        <v>0</v>
      </c>
      <c r="AC67">
        <f t="shared" si="0"/>
        <v>14.896840926941294</v>
      </c>
      <c r="AD67">
        <f t="shared" si="1"/>
        <v>1677.925991680024</v>
      </c>
      <c r="AE67">
        <f>'IDT-1'!C67</f>
        <v>45.817</v>
      </c>
      <c r="AF67" s="26"/>
      <c r="AG67">
        <f t="shared" si="2"/>
        <v>1723.742991680024</v>
      </c>
      <c r="AI67" s="75">
        <f>PXIL!I67</f>
        <v>0</v>
      </c>
      <c r="AJ67" s="75">
        <f>PXIL!O67</f>
        <v>0</v>
      </c>
      <c r="AK67" s="75">
        <f>RTM_IEX!I67</f>
        <v>72.47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111.12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6.9672211350293543</v>
      </c>
      <c r="F68">
        <f>GT_Spot!Q68</f>
        <v>0</v>
      </c>
      <c r="G68">
        <f>PPCL_NG!Q68</f>
        <v>19.28</v>
      </c>
      <c r="H68">
        <f>PPCL_Spot!Q68</f>
        <v>27.32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888.45793926393594</v>
      </c>
      <c r="P68" s="77">
        <v>68.290000000000006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100.48</v>
      </c>
      <c r="U68" s="78">
        <f>SUMPRODUCT(LTA!F68:AJ68,LTA!F$102:AJ$102,LTA!F$104:AJ$104)</f>
        <v>38.08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275.53000000000003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14.480885411510895</v>
      </c>
      <c r="AD68">
        <f t="shared" ref="AD68:AD98" si="4">SUM(B68:AB68,AI68:AR68)-AC68</f>
        <v>1631.0742749874544</v>
      </c>
      <c r="AE68">
        <f>'IDT-1'!C68</f>
        <v>45.587000000000003</v>
      </c>
      <c r="AF68" s="26"/>
      <c r="AG68">
        <f t="shared" ref="AG68:AG98" si="5">SUM(AD68:AF68)</f>
        <v>1676.6612749874544</v>
      </c>
      <c r="AI68" s="75">
        <f>PXIL!I68</f>
        <v>0</v>
      </c>
      <c r="AJ68" s="75">
        <f>PXIL!O68</f>
        <v>0</v>
      </c>
      <c r="AK68" s="75">
        <f>RTM_IEX!I68</f>
        <v>48.31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96.62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6.9672211350293543</v>
      </c>
      <c r="F69">
        <f>GT_Spot!Q69</f>
        <v>0</v>
      </c>
      <c r="G69">
        <f>PPCL_NG!Q69</f>
        <v>19.28</v>
      </c>
      <c r="H69">
        <f>PPCL_Spot!Q69</f>
        <v>27.32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890.42462494193592</v>
      </c>
      <c r="P69" s="77">
        <v>68.290000000000006</v>
      </c>
      <c r="Q69" s="77">
        <v>0</v>
      </c>
      <c r="R69" s="80">
        <v>18.487036384035903</v>
      </c>
      <c r="S69" s="80">
        <v>0</v>
      </c>
      <c r="T69" s="78">
        <f>SUMPRODUCT(LTA!F69:AJ69,LTA!F$101:AJ$101,LTA!F$104:AJ$104)</f>
        <v>89.589999999999989</v>
      </c>
      <c r="U69" s="78">
        <f>SUMPRODUCT(LTA!F69:AJ69,LTA!F$102:AJ$102,LTA!F$104:AJ$104)</f>
        <v>38.31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274.33000000000004</v>
      </c>
      <c r="AB69" s="117">
        <f>-STOA!O69</f>
        <v>0</v>
      </c>
      <c r="AC69">
        <f t="shared" si="3"/>
        <v>13.984950165656809</v>
      </c>
      <c r="AD69">
        <f t="shared" si="4"/>
        <v>1575.2139322953442</v>
      </c>
      <c r="AE69">
        <f>'IDT-1'!C69</f>
        <v>52.646999999999998</v>
      </c>
      <c r="AF69" s="26"/>
      <c r="AG69">
        <f t="shared" si="5"/>
        <v>1627.8609322953441</v>
      </c>
      <c r="AI69" s="75">
        <f>PXIL!I69</f>
        <v>0</v>
      </c>
      <c r="AJ69" s="75">
        <f>PXIL!O69</f>
        <v>0</v>
      </c>
      <c r="AK69" s="75">
        <f>RTM_IEX!I69</f>
        <v>19.32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86.96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6.9672211350293543</v>
      </c>
      <c r="F70">
        <f>GT_Spot!Q70</f>
        <v>0</v>
      </c>
      <c r="G70">
        <f>PPCL_NG!Q70</f>
        <v>19.28</v>
      </c>
      <c r="H70">
        <f>PPCL_Spot!Q70</f>
        <v>27.32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890.42462494193592</v>
      </c>
      <c r="P70" s="77">
        <v>68.290000000000006</v>
      </c>
      <c r="Q70" s="77">
        <v>0</v>
      </c>
      <c r="R70" s="80">
        <v>12.559999999999999</v>
      </c>
      <c r="S70" s="80">
        <v>0</v>
      </c>
      <c r="T70" s="78">
        <f>SUMPRODUCT(LTA!F70:AJ70,LTA!F$101:AJ$101,LTA!F$104:AJ$104)</f>
        <v>78.989999999999995</v>
      </c>
      <c r="U70" s="78">
        <f>SUMPRODUCT(LTA!F70:AJ70,LTA!F$102:AJ$102,LTA!F$104:AJ$104)</f>
        <v>39.74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273.73</v>
      </c>
      <c r="AB70" s="117">
        <f>-STOA!O70</f>
        <v>0</v>
      </c>
      <c r="AC70">
        <f t="shared" si="3"/>
        <v>13.846904245477294</v>
      </c>
      <c r="AD70">
        <f t="shared" si="4"/>
        <v>1559.664941831488</v>
      </c>
      <c r="AE70">
        <f>'IDT-1'!C70</f>
        <v>59.875999999999998</v>
      </c>
      <c r="AF70" s="26"/>
      <c r="AG70">
        <f t="shared" si="5"/>
        <v>1619.540941831488</v>
      </c>
      <c r="AI70" s="75">
        <f>PXIL!I70</f>
        <v>0</v>
      </c>
      <c r="AJ70" s="75">
        <f>PXIL!O70</f>
        <v>0</v>
      </c>
      <c r="AK70" s="75">
        <f>RTM_IEX!I70</f>
        <v>24.16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82.13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6.9672211350293543</v>
      </c>
      <c r="F71">
        <f>GT_Spot!Q71</f>
        <v>0</v>
      </c>
      <c r="G71">
        <f>PPCL_NG!Q71</f>
        <v>19.28</v>
      </c>
      <c r="H71">
        <f>PPCL_Spot!Q71</f>
        <v>27.32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890.42462494193592</v>
      </c>
      <c r="P71" s="77">
        <v>68.290000000000006</v>
      </c>
      <c r="Q71" s="77">
        <v>0</v>
      </c>
      <c r="R71" s="80">
        <v>7.83</v>
      </c>
      <c r="S71" s="80">
        <v>0</v>
      </c>
      <c r="T71" s="78">
        <f>SUMPRODUCT(LTA!F71:AJ71,LTA!F$101:AJ$101,LTA!F$104:AJ$104)</f>
        <v>68.509999999999991</v>
      </c>
      <c r="U71" s="78">
        <f>SUMPRODUCT(LTA!F71:AJ71,LTA!F$102:AJ$102,LTA!F$104:AJ$104)</f>
        <v>39.75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273.73</v>
      </c>
      <c r="AB71" s="117">
        <f>-STOA!O71</f>
        <v>0</v>
      </c>
      <c r="AC71">
        <f t="shared" si="3"/>
        <v>13.585544245477296</v>
      </c>
      <c r="AD71">
        <f t="shared" si="4"/>
        <v>1530.2263018314879</v>
      </c>
      <c r="AE71">
        <f>'IDT-1'!C71</f>
        <v>65.789000000000001</v>
      </c>
      <c r="AF71" s="26"/>
      <c r="AG71">
        <f t="shared" si="5"/>
        <v>1596.0153018314879</v>
      </c>
      <c r="AI71" s="75">
        <f>PXIL!I71</f>
        <v>0</v>
      </c>
      <c r="AJ71" s="75">
        <f>PXIL!O71</f>
        <v>0</v>
      </c>
      <c r="AK71" s="75">
        <f>RTM_IEX!I71</f>
        <v>19.32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72.47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6.9672211350293543</v>
      </c>
      <c r="F72">
        <f>GT_Spot!Q72</f>
        <v>0</v>
      </c>
      <c r="G72">
        <f>PPCL_NG!Q72</f>
        <v>19.28</v>
      </c>
      <c r="H72">
        <f>PPCL_Spot!Q72</f>
        <v>27.32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890.73703808393589</v>
      </c>
      <c r="P72" s="77">
        <v>68.290000000000006</v>
      </c>
      <c r="Q72" s="77">
        <v>0</v>
      </c>
      <c r="R72" s="80">
        <v>5.2572169312169317</v>
      </c>
      <c r="S72" s="80">
        <v>0</v>
      </c>
      <c r="T72" s="78">
        <f>SUMPRODUCT(LTA!F72:AJ72,LTA!F$101:AJ$101,LTA!F$104:AJ$104)</f>
        <v>56.980000000000004</v>
      </c>
      <c r="U72" s="78">
        <f>SUMPRODUCT(LTA!F72:AJ72,LTA!F$102:AJ$102,LTA!F$104:AJ$104)</f>
        <v>39.74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272.83000000000004</v>
      </c>
      <c r="AB72" s="117">
        <f>-STOA!O72</f>
        <v>0</v>
      </c>
      <c r="AC72">
        <f t="shared" si="3"/>
        <v>13.286076990121604</v>
      </c>
      <c r="AD72">
        <f t="shared" si="4"/>
        <v>1496.4953991600607</v>
      </c>
      <c r="AE72">
        <f>'IDT-1'!C72</f>
        <v>76.414000000000001</v>
      </c>
      <c r="AF72" s="26"/>
      <c r="AG72">
        <f t="shared" si="5"/>
        <v>1572.9093991600607</v>
      </c>
      <c r="AI72" s="75">
        <f>PXIL!I72</f>
        <v>0</v>
      </c>
      <c r="AJ72" s="75">
        <f>PXIL!O72</f>
        <v>0</v>
      </c>
      <c r="AK72" s="75">
        <f>RTM_IEX!I72</f>
        <v>19.32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53.14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6.9672211350293543</v>
      </c>
      <c r="F73">
        <f>GT_Spot!Q73</f>
        <v>0</v>
      </c>
      <c r="G73">
        <f>PPCL_NG!Q73</f>
        <v>19.28</v>
      </c>
      <c r="H73">
        <f>PPCL_Spot!Q73</f>
        <v>27.32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890.38187478852331</v>
      </c>
      <c r="P73" s="77">
        <v>68.290000000000006</v>
      </c>
      <c r="Q73" s="77">
        <v>0</v>
      </c>
      <c r="R73" s="80">
        <v>2.6327830687830689</v>
      </c>
      <c r="S73" s="80">
        <v>0</v>
      </c>
      <c r="T73" s="78">
        <f>SUMPRODUCT(LTA!F73:AJ73,LTA!F$101:AJ$101,LTA!F$104:AJ$104)</f>
        <v>46.28</v>
      </c>
      <c r="U73" s="78">
        <f>SUMPRODUCT(LTA!F73:AJ73,LTA!F$102:AJ$102,LTA!F$104:AJ$104)</f>
        <v>39.770000000000003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270.73</v>
      </c>
      <c r="AB73" s="117">
        <f>-STOA!O73</f>
        <v>0</v>
      </c>
      <c r="AC73">
        <f t="shared" si="3"/>
        <v>13.105064535132556</v>
      </c>
      <c r="AD73">
        <f t="shared" si="4"/>
        <v>1476.1068144572032</v>
      </c>
      <c r="AE73">
        <f>'IDT-1'!C73</f>
        <v>85.576999999999998</v>
      </c>
      <c r="AF73" s="26"/>
      <c r="AG73">
        <f t="shared" si="5"/>
        <v>1561.6838144572032</v>
      </c>
      <c r="AI73" s="75">
        <f>PXIL!I73</f>
        <v>0</v>
      </c>
      <c r="AJ73" s="75">
        <f>PXIL!O73</f>
        <v>0</v>
      </c>
      <c r="AK73" s="75">
        <f>RTM_IEX!I73</f>
        <v>24.16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43.48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6.9672211350293543</v>
      </c>
      <c r="F74">
        <f>GT_Spot!Q74</f>
        <v>0</v>
      </c>
      <c r="G74">
        <f>PPCL_NG!Q74</f>
        <v>19.28</v>
      </c>
      <c r="H74">
        <f>PPCL_Spot!Q74</f>
        <v>27.32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890.38187478852331</v>
      </c>
      <c r="P74" s="77">
        <v>68.290000000000006</v>
      </c>
      <c r="Q74" s="77">
        <v>0</v>
      </c>
      <c r="R74" s="80">
        <v>0.05</v>
      </c>
      <c r="S74" s="80">
        <v>0</v>
      </c>
      <c r="T74" s="78">
        <f>SUMPRODUCT(LTA!F74:AJ74,LTA!F$101:AJ$101,LTA!F$104:AJ$104)</f>
        <v>34.89</v>
      </c>
      <c r="U74" s="78">
        <f>SUMPRODUCT(LTA!F74:AJ74,LTA!F$102:AJ$102,LTA!F$104:AJ$104)</f>
        <v>39.57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269.23</v>
      </c>
      <c r="AB74" s="117">
        <f>-STOA!O74</f>
        <v>0</v>
      </c>
      <c r="AC74">
        <f t="shared" si="3"/>
        <v>12.669440044127265</v>
      </c>
      <c r="AD74">
        <f t="shared" si="4"/>
        <v>1427.0396558794255</v>
      </c>
      <c r="AE74">
        <f>'IDT-1'!C74</f>
        <v>95.376000000000005</v>
      </c>
      <c r="AF74" s="26"/>
      <c r="AG74">
        <f t="shared" si="5"/>
        <v>1522.4156558794255</v>
      </c>
      <c r="AI74" s="75">
        <f>PXIL!I74</f>
        <v>0</v>
      </c>
      <c r="AJ74" s="75">
        <f>PXIL!O74</f>
        <v>0</v>
      </c>
      <c r="AK74" s="75">
        <f>RTM_IEX!I74</f>
        <v>19.32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14.49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7.0362035225048922</v>
      </c>
      <c r="F75">
        <f>GT_Spot!Q75</f>
        <v>0</v>
      </c>
      <c r="G75">
        <f>PPCL_NG!Q75</f>
        <v>19.28</v>
      </c>
      <c r="H75">
        <f>PPCL_Spot!Q75</f>
        <v>28.12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890.38187478852331</v>
      </c>
      <c r="P75" s="77">
        <v>68.290000000000006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24.48</v>
      </c>
      <c r="U75" s="78">
        <f>SUMPRODUCT(LTA!F75:AJ75,LTA!F$102:AJ$102,LTA!F$104:AJ$104)</f>
        <v>39.68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267.73</v>
      </c>
      <c r="AB75" s="117">
        <f>-STOA!O75</f>
        <v>0</v>
      </c>
      <c r="AC75">
        <f t="shared" si="3"/>
        <v>13.253047089137048</v>
      </c>
      <c r="AD75">
        <f t="shared" si="4"/>
        <v>1492.7750312218911</v>
      </c>
      <c r="AE75">
        <f>'IDT-1'!C75</f>
        <v>0</v>
      </c>
      <c r="AF75" s="26"/>
      <c r="AG75">
        <f t="shared" si="5"/>
        <v>1492.7750312218911</v>
      </c>
      <c r="AI75" s="75">
        <f>PXIL!I75</f>
        <v>0</v>
      </c>
      <c r="AJ75" s="75">
        <f>PXIL!O75</f>
        <v>0</v>
      </c>
      <c r="AK75" s="75">
        <f>RTM_IEX!I75</f>
        <v>19.32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91.79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7.0362035225048922</v>
      </c>
      <c r="F76">
        <f>GT_Spot!Q76</f>
        <v>0</v>
      </c>
      <c r="G76">
        <f>PPCL_NG!Q76</f>
        <v>19.28</v>
      </c>
      <c r="H76">
        <f>PPCL_Spot!Q76</f>
        <v>28.12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890.06946164652334</v>
      </c>
      <c r="P76" s="77">
        <v>68.290000000000006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16</v>
      </c>
      <c r="U76" s="78">
        <f>SUMPRODUCT(LTA!F76:AJ76,LTA!F$102:AJ$102,LTA!F$104:AJ$104)</f>
        <v>39.76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266.83000000000004</v>
      </c>
      <c r="AB76" s="117">
        <f>-STOA!O76</f>
        <v>0</v>
      </c>
      <c r="AC76">
        <f t="shared" si="3"/>
        <v>13.296057853487449</v>
      </c>
      <c r="AD76">
        <f t="shared" si="4"/>
        <v>1497.6196073155409</v>
      </c>
      <c r="AE76">
        <f>'IDT-1'!C76</f>
        <v>0</v>
      </c>
      <c r="AF76" s="26"/>
      <c r="AG76">
        <f t="shared" si="5"/>
        <v>1497.6196073155409</v>
      </c>
      <c r="AI76" s="75">
        <f>PXIL!I76</f>
        <v>0</v>
      </c>
      <c r="AJ76" s="75">
        <f>PXIL!O76</f>
        <v>0</v>
      </c>
      <c r="AK76" s="75">
        <f>RTM_IEX!I76</f>
        <v>53.14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72.47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7.0362035225048922</v>
      </c>
      <c r="F77">
        <f>GT_Spot!Q77</f>
        <v>0</v>
      </c>
      <c r="G77">
        <f>PPCL_NG!Q77</f>
        <v>19.28</v>
      </c>
      <c r="H77">
        <f>PPCL_Spot!Q77</f>
        <v>28.12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892.4650828515073</v>
      </c>
      <c r="P77" s="77">
        <v>68.290000000000006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8.48</v>
      </c>
      <c r="U77" s="78">
        <f>SUMPRODUCT(LTA!F77:AJ77,LTA!F$102:AJ$102,LTA!F$104:AJ$104)</f>
        <v>39.799999999999997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265.66000000000003</v>
      </c>
      <c r="AB77" s="117">
        <f>-STOA!O77</f>
        <v>0</v>
      </c>
      <c r="AC77">
        <f t="shared" si="3"/>
        <v>12.433267320091309</v>
      </c>
      <c r="AD77">
        <f t="shared" si="4"/>
        <v>1400.4380190539209</v>
      </c>
      <c r="AE77">
        <f>'IDT-1'!C77</f>
        <v>55</v>
      </c>
      <c r="AF77" s="26"/>
      <c r="AG77">
        <f t="shared" si="5"/>
        <v>1455.4380190539209</v>
      </c>
      <c r="AI77" s="75">
        <f>PXIL!I77</f>
        <v>0</v>
      </c>
      <c r="AJ77" s="75">
        <f>PXIL!O77</f>
        <v>0</v>
      </c>
      <c r="AK77" s="75">
        <f>RTM_IEX!I77</f>
        <v>33.82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7.5007965686274511</v>
      </c>
      <c r="F78">
        <f>GT_Spot!Q78</f>
        <v>0</v>
      </c>
      <c r="G78">
        <f>PPCL_NG!Q78</f>
        <v>19.28</v>
      </c>
      <c r="H78">
        <f>PPCL_Spot!Q78</f>
        <v>28.12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893.6473197555074</v>
      </c>
      <c r="P78" s="77">
        <v>68.290000000000006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5.0199999999999996</v>
      </c>
      <c r="U78" s="78">
        <f>SUMPRODUCT(LTA!F78:AJ78,LTA!F$102:AJ$102,LTA!F$104:AJ$104)</f>
        <v>39.86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264.81</v>
      </c>
      <c r="AB78" s="117">
        <f>-STOA!O78</f>
        <v>0</v>
      </c>
      <c r="AC78">
        <f t="shared" si="3"/>
        <v>12.622879423652385</v>
      </c>
      <c r="AD78">
        <f t="shared" si="4"/>
        <v>1421.7952369004822</v>
      </c>
      <c r="AE78">
        <f>'IDT-1'!C78</f>
        <v>35</v>
      </c>
      <c r="AF78" s="26"/>
      <c r="AG78">
        <f t="shared" si="5"/>
        <v>1456.7952369004822</v>
      </c>
      <c r="AI78" s="75">
        <f>PXIL!I78</f>
        <v>0</v>
      </c>
      <c r="AJ78" s="75">
        <f>PXIL!O78</f>
        <v>0</v>
      </c>
      <c r="AK78" s="75">
        <f>RTM_IEX!I78</f>
        <v>57.97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7.5007965686274511</v>
      </c>
      <c r="F79">
        <f>GT_Spot!Q79</f>
        <v>0</v>
      </c>
      <c r="G79">
        <f>PPCL_NG!Q79</f>
        <v>19.28</v>
      </c>
      <c r="H79">
        <f>PPCL_Spot!Q79</f>
        <v>28.12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894.75860506150741</v>
      </c>
      <c r="P79" s="77">
        <v>68.290000000000006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2.62</v>
      </c>
      <c r="U79" s="78">
        <f>SUMPRODUCT(LTA!F79:AJ79,LTA!F$102:AJ$102,LTA!F$104:AJ$104)</f>
        <v>39.950000000000003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264.21000000000004</v>
      </c>
      <c r="AB79" s="117">
        <f>-STOA!O79</f>
        <v>0</v>
      </c>
      <c r="AC79">
        <f t="shared" si="3"/>
        <v>12.777154734345187</v>
      </c>
      <c r="AD79">
        <f t="shared" si="4"/>
        <v>1439.1722468957896</v>
      </c>
      <c r="AE79">
        <f>'IDT-1'!C79</f>
        <v>20</v>
      </c>
      <c r="AF79" s="26"/>
      <c r="AG79">
        <f t="shared" si="5"/>
        <v>1459.1722468957896</v>
      </c>
      <c r="AI79" s="75">
        <f>PXIL!I79</f>
        <v>0</v>
      </c>
      <c r="AJ79" s="75">
        <f>PXIL!O79</f>
        <v>0</v>
      </c>
      <c r="AK79" s="75">
        <f>RTM_IEX!I79</f>
        <v>77.3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7.5007965686274511</v>
      </c>
      <c r="F80">
        <f>GT_Spot!Q80</f>
        <v>0</v>
      </c>
      <c r="G80">
        <f>PPCL_NG!Q80</f>
        <v>19.28</v>
      </c>
      <c r="H80">
        <f>PPCL_Spot!Q80</f>
        <v>28.12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906.94271353550732</v>
      </c>
      <c r="P80" s="77">
        <v>68.290000000000006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0.92999999999999994</v>
      </c>
      <c r="U80" s="78">
        <f>SUMPRODUCT(LTA!F80:AJ80,LTA!F$102:AJ$102,LTA!F$104:AJ$104)</f>
        <v>39.76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263.66000000000003</v>
      </c>
      <c r="AB80" s="117">
        <f>-STOA!O80</f>
        <v>0</v>
      </c>
      <c r="AC80">
        <f t="shared" si="3"/>
        <v>13.033006888916388</v>
      </c>
      <c r="AD80">
        <f t="shared" si="4"/>
        <v>1467.9905032152185</v>
      </c>
      <c r="AE80">
        <f>'IDT-1'!C80</f>
        <v>0</v>
      </c>
      <c r="AF80" s="26"/>
      <c r="AG80">
        <f t="shared" si="5"/>
        <v>1467.9905032152185</v>
      </c>
      <c r="AI80" s="75">
        <f>PXIL!I80</f>
        <v>0</v>
      </c>
      <c r="AJ80" s="75">
        <f>PXIL!O80</f>
        <v>0</v>
      </c>
      <c r="AK80" s="75">
        <f>RTM_IEX!I80</f>
        <v>96.62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7.5007965686274511</v>
      </c>
      <c r="F81">
        <f>GT_Spot!Q81</f>
        <v>0</v>
      </c>
      <c r="G81">
        <f>PPCL_NG!Q81</f>
        <v>19.28</v>
      </c>
      <c r="H81">
        <f>PPCL_Spot!Q81</f>
        <v>28.12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906.94271353550732</v>
      </c>
      <c r="P81" s="77">
        <v>68.290000000000006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0.19</v>
      </c>
      <c r="U81" s="78">
        <f>SUMPRODUCT(LTA!F81:AJ81,LTA!F$102:AJ$102,LTA!F$104:AJ$104)</f>
        <v>38.28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263.23</v>
      </c>
      <c r="AB81" s="117">
        <f>-STOA!O81</f>
        <v>0</v>
      </c>
      <c r="AC81">
        <f t="shared" si="3"/>
        <v>13.264710888916388</v>
      </c>
      <c r="AD81">
        <f t="shared" si="4"/>
        <v>1494.0887992152184</v>
      </c>
      <c r="AE81">
        <f>'IDT-1'!C81</f>
        <v>0</v>
      </c>
      <c r="AF81" s="26"/>
      <c r="AG81">
        <f t="shared" si="5"/>
        <v>1494.0887992152184</v>
      </c>
      <c r="AI81" s="75">
        <f>PXIL!I81</f>
        <v>0</v>
      </c>
      <c r="AJ81" s="75">
        <f>PXIL!O81</f>
        <v>0</v>
      </c>
      <c r="AK81" s="75">
        <f>RTM_IEX!I81</f>
        <v>125.6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7.5007965686274511</v>
      </c>
      <c r="F82">
        <f>GT_Spot!Q82</f>
        <v>0</v>
      </c>
      <c r="G82">
        <f>PPCL_NG!Q82</f>
        <v>19.28</v>
      </c>
      <c r="H82">
        <f>PPCL_Spot!Q82</f>
        <v>28.12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906.94271353550732</v>
      </c>
      <c r="P82" s="77">
        <v>68.290000000000006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38.44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263.23</v>
      </c>
      <c r="AB82" s="117">
        <f>-STOA!O82</f>
        <v>0</v>
      </c>
      <c r="AC82">
        <f t="shared" si="3"/>
        <v>13.264446888916389</v>
      </c>
      <c r="AD82">
        <f t="shared" si="4"/>
        <v>1494.0590632152184</v>
      </c>
      <c r="AE82">
        <f>'IDT-1'!C82</f>
        <v>20</v>
      </c>
      <c r="AF82" s="26"/>
      <c r="AG82">
        <f t="shared" si="5"/>
        <v>1514.0590632152184</v>
      </c>
      <c r="AI82" s="75">
        <f>PXIL!I82</f>
        <v>0</v>
      </c>
      <c r="AJ82" s="75">
        <f>PXIL!O82</f>
        <v>0</v>
      </c>
      <c r="AK82" s="75">
        <f>RTM_IEX!I82</f>
        <v>125.6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7.5007965686274511</v>
      </c>
      <c r="F83">
        <f>GT_Spot!Q83</f>
        <v>0</v>
      </c>
      <c r="G83">
        <f>PPCL_NG!Q83</f>
        <v>19.28</v>
      </c>
      <c r="H83">
        <f>PPCL_Spot!Q83</f>
        <v>28.928004965174818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906.94271353550732</v>
      </c>
      <c r="P83" s="77">
        <v>68.290000000000006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38.43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263.23</v>
      </c>
      <c r="AB83" s="117">
        <f>-STOA!O83</f>
        <v>0</v>
      </c>
      <c r="AC83">
        <f t="shared" si="3"/>
        <v>12.591317332609927</v>
      </c>
      <c r="AD83">
        <f t="shared" si="4"/>
        <v>1418.2401977366999</v>
      </c>
      <c r="AE83">
        <f>'IDT-1'!C83</f>
        <v>20</v>
      </c>
      <c r="AF83" s="26"/>
      <c r="AG83">
        <f t="shared" si="5"/>
        <v>1438.2401977366999</v>
      </c>
      <c r="AI83" s="75">
        <f>PXIL!I83</f>
        <v>0</v>
      </c>
      <c r="AJ83" s="75">
        <f>PXIL!O83</f>
        <v>0</v>
      </c>
      <c r="AK83" s="75">
        <f>RTM_IEX!I83</f>
        <v>48.31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7.5007965686274511</v>
      </c>
      <c r="F84">
        <f>GT_Spot!Q84</f>
        <v>0</v>
      </c>
      <c r="G84">
        <f>PPCL_NG!Q84</f>
        <v>19.28</v>
      </c>
      <c r="H84">
        <f>PPCL_Spot!Q84</f>
        <v>28.928004965174818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906.94271353550732</v>
      </c>
      <c r="P84" s="77">
        <v>68.290000000000006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38.6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263.23</v>
      </c>
      <c r="AB84" s="117">
        <f>-STOA!O84</f>
        <v>0</v>
      </c>
      <c r="AC84">
        <f t="shared" si="3"/>
        <v>12.847837332609926</v>
      </c>
      <c r="AD84">
        <f t="shared" si="4"/>
        <v>1447.1336777366996</v>
      </c>
      <c r="AE84">
        <f>'IDT-1'!C84</f>
        <v>35</v>
      </c>
      <c r="AF84" s="26"/>
      <c r="AG84">
        <f t="shared" si="5"/>
        <v>1482.1336777366996</v>
      </c>
      <c r="AI84" s="75">
        <f>PXIL!I84</f>
        <v>0</v>
      </c>
      <c r="AJ84" s="75">
        <f>PXIL!O84</f>
        <v>0</v>
      </c>
      <c r="AK84" s="75">
        <f>RTM_IEX!I84</f>
        <v>77.290000000000006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7.7254015466983939</v>
      </c>
      <c r="F85">
        <f>GT_Spot!Q85</f>
        <v>0</v>
      </c>
      <c r="G85">
        <f>PPCL_NG!Q85</f>
        <v>19.28</v>
      </c>
      <c r="H85">
        <f>PPCL_Spot!Q85</f>
        <v>28.928004965174818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905.56216865550732</v>
      </c>
      <c r="P85" s="77">
        <v>68.290000000000006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38.43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263.23</v>
      </c>
      <c r="AB85" s="117">
        <f>-STOA!O85</f>
        <v>0</v>
      </c>
      <c r="AC85">
        <f t="shared" si="3"/>
        <v>12.156017061472951</v>
      </c>
      <c r="AD85">
        <f t="shared" si="4"/>
        <v>1369.2095581059077</v>
      </c>
      <c r="AE85">
        <f>'IDT-1'!C85</f>
        <v>65</v>
      </c>
      <c r="AF85" s="26"/>
      <c r="AG85">
        <f t="shared" si="5"/>
        <v>1434.2095581059077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7.7254015466983939</v>
      </c>
      <c r="F86">
        <f>GT_Spot!Q86</f>
        <v>0</v>
      </c>
      <c r="G86">
        <f>PPCL_NG!Q86</f>
        <v>19.28</v>
      </c>
      <c r="H86">
        <f>PPCL_Spot!Q86</f>
        <v>28.928004965174818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891.19116894950741</v>
      </c>
      <c r="P86" s="77">
        <v>68.290000000000006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38.43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263.23</v>
      </c>
      <c r="AB86" s="117">
        <f>-STOA!O86</f>
        <v>0</v>
      </c>
      <c r="AC86">
        <f t="shared" si="3"/>
        <v>12.369672264060151</v>
      </c>
      <c r="AD86">
        <f t="shared" si="4"/>
        <v>1393.2749031973206</v>
      </c>
      <c r="AE86">
        <f>'IDT-1'!C86</f>
        <v>90</v>
      </c>
      <c r="AF86" s="26"/>
      <c r="AG86">
        <f t="shared" si="5"/>
        <v>1483.2749031973206</v>
      </c>
      <c r="AI86" s="75">
        <f>PXIL!I86</f>
        <v>0</v>
      </c>
      <c r="AJ86" s="75">
        <f>PXIL!O86</f>
        <v>0</v>
      </c>
      <c r="AK86" s="75">
        <f>RTM_IEX!I86</f>
        <v>38.65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7.7254015466983939</v>
      </c>
      <c r="F87">
        <f>GT_Spot!Q87</f>
        <v>0</v>
      </c>
      <c r="G87">
        <f>PPCL_NG!Q87</f>
        <v>19.28</v>
      </c>
      <c r="H87">
        <f>PPCL_Spot!Q87</f>
        <v>28.928004965174818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888.96893971350744</v>
      </c>
      <c r="P87" s="77">
        <v>68.290000000000006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38.18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372.31000000000006</v>
      </c>
      <c r="AB87" s="117">
        <f>-STOA!O87</f>
        <v>0</v>
      </c>
      <c r="AC87">
        <f t="shared" si="3"/>
        <v>13.89990403661386</v>
      </c>
      <c r="AD87">
        <f t="shared" si="4"/>
        <v>1354.7024421887668</v>
      </c>
      <c r="AE87">
        <f>'IDT-1'!C87</f>
        <v>85</v>
      </c>
      <c r="AF87" s="26"/>
      <c r="AG87">
        <f t="shared" si="5"/>
        <v>1439.7024421887668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7.7254015466983939</v>
      </c>
      <c r="F88">
        <f>GT_Spot!Q88</f>
        <v>0</v>
      </c>
      <c r="G88">
        <f>PPCL_NG!Q88</f>
        <v>19.28</v>
      </c>
      <c r="H88">
        <f>PPCL_Spot!Q88</f>
        <v>28.928004965174818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888.96893971350744</v>
      </c>
      <c r="P88" s="77">
        <v>68.290000000000006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37.94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372.31000000000006</v>
      </c>
      <c r="AB88" s="117">
        <f>-STOA!O88</f>
        <v>0</v>
      </c>
      <c r="AC88">
        <f t="shared" si="3"/>
        <v>13.764620123780931</v>
      </c>
      <c r="AD88">
        <f t="shared" si="4"/>
        <v>1369.5977261015998</v>
      </c>
      <c r="AE88">
        <f>'IDT-1'!C88</f>
        <v>107.455</v>
      </c>
      <c r="AF88" s="26"/>
      <c r="AG88">
        <f t="shared" si="5"/>
        <v>1477.0527261015998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-90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7.7254015466983939</v>
      </c>
      <c r="F89">
        <f>GT_Spot!Q89</f>
        <v>0</v>
      </c>
      <c r="G89">
        <f>PPCL_NG!Q89</f>
        <v>19.28</v>
      </c>
      <c r="H89">
        <f>PPCL_Spot!Q89</f>
        <v>28.928004965174818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893.07375846629873</v>
      </c>
      <c r="P89" s="77">
        <v>68.290000000000006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36.65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372.31000000000006</v>
      </c>
      <c r="AB89" s="117">
        <f>-STOA!O89</f>
        <v>0</v>
      </c>
      <c r="AC89">
        <f t="shared" si="3"/>
        <v>13.878171804027447</v>
      </c>
      <c r="AD89">
        <f t="shared" si="4"/>
        <v>1362.2989931741447</v>
      </c>
      <c r="AE89">
        <f>'IDT-1'!C89</f>
        <v>89.88</v>
      </c>
      <c r="AF89" s="26"/>
      <c r="AG89">
        <f t="shared" si="5"/>
        <v>1452.1789931741446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7.7254015466983939</v>
      </c>
      <c r="F90">
        <f>GT_Spot!Q90</f>
        <v>0</v>
      </c>
      <c r="G90">
        <f>PPCL_NG!Q90</f>
        <v>19.28</v>
      </c>
      <c r="H90">
        <f>PPCL_Spot!Q90</f>
        <v>28.928004965174818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893.07375846629873</v>
      </c>
      <c r="P90" s="77">
        <v>68.290000000000006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35.950000000000003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15</v>
      </c>
      <c r="Z90" s="75">
        <f>IEX!O90</f>
        <v>0</v>
      </c>
      <c r="AA90" s="117">
        <f>STOA!I90</f>
        <v>372.31000000000006</v>
      </c>
      <c r="AB90" s="117">
        <f>-STOA!O90</f>
        <v>0</v>
      </c>
      <c r="AC90">
        <f t="shared" si="3"/>
        <v>13.608466790306705</v>
      </c>
      <c r="AD90">
        <f t="shared" si="4"/>
        <v>1442.4086981878652</v>
      </c>
      <c r="AE90">
        <f>'IDT-1'!C90</f>
        <v>70.997</v>
      </c>
      <c r="AF90" s="26"/>
      <c r="AG90">
        <f t="shared" si="5"/>
        <v>1513.4056981878653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10.54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7.7254015466983939</v>
      </c>
      <c r="F91">
        <f>GT_Spot!Q91</f>
        <v>0</v>
      </c>
      <c r="G91">
        <f>PPCL_NG!Q91</f>
        <v>19.28</v>
      </c>
      <c r="H91">
        <f>PPCL_Spot!Q91</f>
        <v>29.73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898.15899670829879</v>
      </c>
      <c r="P91" s="77">
        <v>68.290000000000006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35.89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472.55000000000007</v>
      </c>
      <c r="AB91" s="117">
        <f>-STOA!O91</f>
        <v>0</v>
      </c>
      <c r="AC91">
        <f t="shared" si="3"/>
        <v>15.071747282529369</v>
      </c>
      <c r="AD91">
        <f t="shared" si="4"/>
        <v>1436.472650972468</v>
      </c>
      <c r="AE91">
        <f>'IDT-1'!C91</f>
        <v>54.392000000000003</v>
      </c>
      <c r="AF91" s="26"/>
      <c r="AG91">
        <f t="shared" si="5"/>
        <v>1490.8646509724681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7.7254015466983939</v>
      </c>
      <c r="F92">
        <f>GT_Spot!Q92</f>
        <v>0</v>
      </c>
      <c r="G92">
        <f>PPCL_NG!Q92</f>
        <v>19.28</v>
      </c>
      <c r="H92">
        <f>PPCL_Spot!Q92</f>
        <v>29.73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898.15899670829879</v>
      </c>
      <c r="P92" s="77">
        <v>68.290000000000006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35.29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472.55000000000007</v>
      </c>
      <c r="AB92" s="117">
        <f>-STOA!O92</f>
        <v>0</v>
      </c>
      <c r="AC92">
        <f t="shared" si="3"/>
        <v>14.711342181641557</v>
      </c>
      <c r="AD92">
        <f t="shared" si="4"/>
        <v>1476.2330560733558</v>
      </c>
      <c r="AE92">
        <f>'IDT-1'!C92</f>
        <v>36.850999999999999</v>
      </c>
      <c r="AF92" s="26"/>
      <c r="AG92">
        <f t="shared" si="5"/>
        <v>1513.0840560733559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7.7254015466983939</v>
      </c>
      <c r="F93">
        <f>GT_Spot!Q93</f>
        <v>0</v>
      </c>
      <c r="G93">
        <f>PPCL_NG!Q93</f>
        <v>19.28</v>
      </c>
      <c r="H93">
        <f>PPCL_Spot!Q93</f>
        <v>29.73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897.68743224629884</v>
      </c>
      <c r="P93" s="77">
        <v>68.290000000000006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34.76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18.63</v>
      </c>
      <c r="Z93" s="75">
        <f>IEX!O93</f>
        <v>0</v>
      </c>
      <c r="AA93" s="117">
        <f>STOA!I93</f>
        <v>472.55000000000007</v>
      </c>
      <c r="AB93" s="117">
        <f>-STOA!O93</f>
        <v>0</v>
      </c>
      <c r="AC93">
        <f t="shared" si="3"/>
        <v>14.819061863932051</v>
      </c>
      <c r="AD93">
        <f t="shared" si="4"/>
        <v>1528.5437719290651</v>
      </c>
      <c r="AE93">
        <f>'IDT-1'!C93</f>
        <v>20.983000000000001</v>
      </c>
      <c r="AF93" s="26"/>
      <c r="AG93">
        <f t="shared" si="5"/>
        <v>1549.526771929065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-70</v>
      </c>
      <c r="AM93" s="75">
        <f>RTM_PXI!I93</f>
        <v>0</v>
      </c>
      <c r="AN93" s="75">
        <f>RTM_PXI!O93</f>
        <v>0</v>
      </c>
      <c r="AO93" s="192">
        <f>GDAM_IEX!I93</f>
        <v>14.79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7.7254015466983939</v>
      </c>
      <c r="F94">
        <f>GT_Spot!Q94</f>
        <v>0</v>
      </c>
      <c r="G94">
        <f>PPCL_NG!Q94</f>
        <v>19.28</v>
      </c>
      <c r="H94">
        <f>PPCL_Spot!Q94</f>
        <v>29.73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897.68743224629884</v>
      </c>
      <c r="P94" s="77">
        <v>68.290000000000006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34.03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25.12</v>
      </c>
      <c r="Z94" s="75">
        <f>IEX!O94</f>
        <v>0</v>
      </c>
      <c r="AA94" s="117">
        <f>STOA!I94</f>
        <v>472.55000000000007</v>
      </c>
      <c r="AB94" s="117">
        <f>-STOA!O94</f>
        <v>0</v>
      </c>
      <c r="AC94">
        <f t="shared" si="3"/>
        <v>14.916917863932047</v>
      </c>
      <c r="AD94">
        <f t="shared" si="4"/>
        <v>1539.5659159290651</v>
      </c>
      <c r="AE94">
        <f>'IDT-1'!C94</f>
        <v>9.0120000000000005</v>
      </c>
      <c r="AF94" s="26"/>
      <c r="AG94">
        <f t="shared" si="5"/>
        <v>1548.5779159290651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-70</v>
      </c>
      <c r="AM94" s="75">
        <f>RTM_PXI!I94</f>
        <v>0</v>
      </c>
      <c r="AN94" s="75">
        <f>RTM_PXI!O94</f>
        <v>0</v>
      </c>
      <c r="AO94" s="192">
        <f>GDAM_IEX!I94</f>
        <v>20.149999999999999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7.7254015466983939</v>
      </c>
      <c r="F95">
        <f>GT_Spot!Q95</f>
        <v>0</v>
      </c>
      <c r="G95">
        <f>PPCL_NG!Q95</f>
        <v>19.28</v>
      </c>
      <c r="H95">
        <f>PPCL_Spot!Q95</f>
        <v>29.73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895.17607032567355</v>
      </c>
      <c r="P95" s="77">
        <v>68.290000000000006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33.71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23.48</v>
      </c>
      <c r="Z95" s="75">
        <f>IEX!O95</f>
        <v>0</v>
      </c>
      <c r="AA95" s="117">
        <f>STOA!I95</f>
        <v>496.65999999999997</v>
      </c>
      <c r="AB95" s="117">
        <f>-STOA!O95</f>
        <v>0</v>
      </c>
      <c r="AC95">
        <f t="shared" si="3"/>
        <v>14.764659415753712</v>
      </c>
      <c r="AD95">
        <f t="shared" si="4"/>
        <v>1592.7268124566185</v>
      </c>
      <c r="AE95">
        <f>'IDT-1'!C95</f>
        <v>0</v>
      </c>
      <c r="AF95" s="26"/>
      <c r="AG95">
        <f t="shared" si="5"/>
        <v>1592.7268124566185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18.52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7.7254015466983939</v>
      </c>
      <c r="F96">
        <f>GT_Spot!Q96</f>
        <v>0</v>
      </c>
      <c r="G96">
        <f>PPCL_NG!Q96</f>
        <v>19.28</v>
      </c>
      <c r="H96">
        <f>PPCL_Spot!Q96</f>
        <v>29.73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893.63217242091173</v>
      </c>
      <c r="P96" s="77">
        <v>68.290000000000006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33.35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22.17</v>
      </c>
      <c r="Z96" s="75">
        <f>IEX!O96</f>
        <v>0</v>
      </c>
      <c r="AA96" s="117">
        <f>STOA!I96</f>
        <v>496.65999999999997</v>
      </c>
      <c r="AB96" s="117">
        <f>-STOA!O96</f>
        <v>0</v>
      </c>
      <c r="AC96">
        <f t="shared" si="3"/>
        <v>14.942666302246685</v>
      </c>
      <c r="AD96">
        <f t="shared" si="4"/>
        <v>1562.5549076653633</v>
      </c>
      <c r="AE96">
        <f>'IDT-1'!C96</f>
        <v>0</v>
      </c>
      <c r="AF96" s="26"/>
      <c r="AG96">
        <f t="shared" si="5"/>
        <v>1562.5549076653633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-60</v>
      </c>
      <c r="AM96" s="75">
        <f>RTM_PXI!I96</f>
        <v>0</v>
      </c>
      <c r="AN96" s="75">
        <f>RTM_PXI!O96</f>
        <v>0</v>
      </c>
      <c r="AO96" s="192">
        <f>GDAM_IEX!I96</f>
        <v>16.739999999999998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7.7254015466983939</v>
      </c>
      <c r="F97">
        <f>GT_Spot!Q97</f>
        <v>0</v>
      </c>
      <c r="G97">
        <f>PPCL_NG!Q97</f>
        <v>19.28</v>
      </c>
      <c r="H97">
        <f>PPCL_Spot!Q97</f>
        <v>29.73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892.42827366373706</v>
      </c>
      <c r="P97" s="77">
        <v>68.290000000000006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32.729999999999997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37.08</v>
      </c>
      <c r="Z97" s="75">
        <f>IEX!O97</f>
        <v>0</v>
      </c>
      <c r="AA97" s="117">
        <f>STOA!I97</f>
        <v>496.65999999999997</v>
      </c>
      <c r="AB97" s="117">
        <f>-STOA!O97</f>
        <v>0</v>
      </c>
      <c r="AC97">
        <f t="shared" si="3"/>
        <v>15.002268080350623</v>
      </c>
      <c r="AD97">
        <f t="shared" si="4"/>
        <v>1599.4014071300846</v>
      </c>
      <c r="AE97">
        <f>'IDT-1'!C97</f>
        <v>0</v>
      </c>
      <c r="AF97" s="26"/>
      <c r="AG97">
        <f t="shared" si="5"/>
        <v>1599.4014071300846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-45</v>
      </c>
      <c r="AM97" s="75">
        <f>RTM_PXI!I97</f>
        <v>0</v>
      </c>
      <c r="AN97" s="75">
        <f>RTM_PXI!O97</f>
        <v>0</v>
      </c>
      <c r="AO97" s="192">
        <f>GDAM_IEX!I97</f>
        <v>25.56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7.7254015466983939</v>
      </c>
      <c r="F98">
        <f>GT_Spot!Q98</f>
        <v>0</v>
      </c>
      <c r="G98">
        <f>PPCL_NG!Q98</f>
        <v>19.28</v>
      </c>
      <c r="H98">
        <f>PPCL_Spot!Q98</f>
        <v>29.73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892.32029115173714</v>
      </c>
      <c r="P98" s="77">
        <v>68.290000000000006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32.6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28.4</v>
      </c>
      <c r="Z98" s="75">
        <f>IEX!O98</f>
        <v>0</v>
      </c>
      <c r="AA98" s="117">
        <f>STOA!I98</f>
        <v>496.65999999999997</v>
      </c>
      <c r="AB98" s="117">
        <f>-STOA!O98</f>
        <v>0</v>
      </c>
      <c r="AC98">
        <f t="shared" si="3"/>
        <v>14.774464559023068</v>
      </c>
      <c r="AD98">
        <f t="shared" si="4"/>
        <v>1593.8312281394124</v>
      </c>
      <c r="AE98">
        <f>'IDT-1'!C98</f>
        <v>0</v>
      </c>
      <c r="AF98" s="26"/>
      <c r="AG98">
        <f t="shared" si="5"/>
        <v>1593.8312281394124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-35</v>
      </c>
      <c r="AM98" s="75">
        <f>RTM_PXI!I98</f>
        <v>0</v>
      </c>
      <c r="AN98" s="75">
        <f>RTM_PXI!O98</f>
        <v>0</v>
      </c>
      <c r="AO98" s="192">
        <f>GDAM_IEX!I98</f>
        <v>18.68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0.15291771422307707</v>
      </c>
      <c r="F99">
        <f t="shared" si="6"/>
        <v>0</v>
      </c>
      <c r="G99">
        <f t="shared" si="6"/>
        <v>0.46271999999999947</v>
      </c>
      <c r="H99">
        <f t="shared" si="6"/>
        <v>0.61169213019791668</v>
      </c>
      <c r="I99">
        <f t="shared" si="6"/>
        <v>1.1980800000000011</v>
      </c>
      <c r="J99">
        <f t="shared" si="6"/>
        <v>0</v>
      </c>
      <c r="K99">
        <f t="shared" si="6"/>
        <v>5.9497166677609674E-2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20.47583380349165</v>
      </c>
      <c r="P99" s="77">
        <f t="shared" si="6"/>
        <v>1.6389725996309961</v>
      </c>
      <c r="Q99" s="77">
        <f t="shared" si="6"/>
        <v>0</v>
      </c>
      <c r="R99" s="80">
        <f t="shared" si="6"/>
        <v>0.26523286674436075</v>
      </c>
      <c r="S99" s="80">
        <f t="shared" si="6"/>
        <v>0</v>
      </c>
      <c r="T99" s="78">
        <f t="shared" si="6"/>
        <v>1.2834424999999996</v>
      </c>
      <c r="U99" s="78">
        <f t="shared" si="6"/>
        <v>0.6391524999999999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9.2854999999999993E-2</v>
      </c>
      <c r="Z99" s="75">
        <f t="shared" si="6"/>
        <v>-0.63012500000000005</v>
      </c>
      <c r="AA99" s="117">
        <f t="shared" si="6"/>
        <v>7.6228075000000004</v>
      </c>
      <c r="AB99" s="117">
        <f t="shared" si="6"/>
        <v>0</v>
      </c>
      <c r="AC99">
        <f t="shared" si="6"/>
        <v>0.32066941310623415</v>
      </c>
      <c r="AD99">
        <f t="shared" si="6"/>
        <v>33.998916867859364</v>
      </c>
      <c r="AE99">
        <f t="shared" si="6"/>
        <v>0.52200750000000018</v>
      </c>
      <c r="AG99">
        <f t="shared" si="6"/>
        <v>34.520924367859365</v>
      </c>
      <c r="AI99">
        <f t="shared" si="6"/>
        <v>0</v>
      </c>
      <c r="AJ99">
        <f t="shared" si="6"/>
        <v>0</v>
      </c>
      <c r="AK99">
        <f t="shared" si="6"/>
        <v>0.40821249999999998</v>
      </c>
      <c r="AL99">
        <f t="shared" si="6"/>
        <v>-0.42525000000000002</v>
      </c>
      <c r="AM99">
        <f t="shared" si="6"/>
        <v>0</v>
      </c>
      <c r="AN99">
        <f t="shared" si="6"/>
        <v>0</v>
      </c>
      <c r="AO99">
        <f t="shared" si="6"/>
        <v>0.4635450000000001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10.377000866801504</v>
      </c>
      <c r="F3">
        <f>GT_Spot!T3</f>
        <v>0</v>
      </c>
      <c r="G3">
        <f>PPCL_NG!T3</f>
        <v>23.14</v>
      </c>
      <c r="H3">
        <f>PPCL_Spot!T3</f>
        <v>25.13</v>
      </c>
      <c r="I3">
        <f>Bawana_NG!T3</f>
        <v>69.599999999999994</v>
      </c>
      <c r="J3">
        <f>Bawana_RLNG!T3</f>
        <v>0</v>
      </c>
      <c r="K3">
        <f>Bawana_Spot!T3</f>
        <v>166.86366906474819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1003.5553052065386</v>
      </c>
      <c r="P3" s="77">
        <v>75.06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439.34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370.38</v>
      </c>
      <c r="AB3" s="117">
        <f>-STOA!P3</f>
        <v>0</v>
      </c>
      <c r="AC3">
        <f>SUMIF(B3:AB3,"&gt;0")*$AC$2-SUMIF(B3:AB3,"&lt;0")*($AC$2/(1-$AC$2))+SUMIF(AI3:AR3,"&gt;0")*$AC$2-SUMIF(AI3:AR3,"&lt;0")*($AC$2/(1-$AC$2))</f>
        <v>20.23530924626764</v>
      </c>
      <c r="AD3">
        <f>SUM(B3:AB3,AI3:AR3)-AC3</f>
        <v>2048.2106658918206</v>
      </c>
      <c r="AE3">
        <f>'IDT-1'!F3</f>
        <v>-10.6</v>
      </c>
      <c r="AF3" s="26"/>
      <c r="AG3">
        <f>SUM(AD3:AF3)</f>
        <v>2037.6106658918206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10.377000866801504</v>
      </c>
      <c r="F4">
        <f>GT_Spot!T4</f>
        <v>0</v>
      </c>
      <c r="G4">
        <f>PPCL_NG!T4</f>
        <v>23.14</v>
      </c>
      <c r="H4">
        <f>PPCL_Spot!T4</f>
        <v>25.13</v>
      </c>
      <c r="I4">
        <f>Bawana_NG!T4</f>
        <v>69.59999999999998</v>
      </c>
      <c r="J4">
        <f>Bawana_RLNG!T4</f>
        <v>0</v>
      </c>
      <c r="K4">
        <f>Bawana_Spot!T4</f>
        <v>166.86366906474819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1003.5553052065386</v>
      </c>
      <c r="P4" s="77">
        <v>75.06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438.87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370.38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19.831657507768849</v>
      </c>
      <c r="AD4">
        <f t="shared" ref="AD4:AD67" si="1">SUM(B4:AB4,AI4:AR4)-AC4</f>
        <v>2093.1443176303196</v>
      </c>
      <c r="AE4">
        <f>'IDT-1'!F4</f>
        <v>-21.16</v>
      </c>
      <c r="AF4" s="26"/>
      <c r="AG4">
        <f t="shared" ref="AG4:AG67" si="2">SUM(AD4:AF4)</f>
        <v>2071.9843176303198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10.377000866801504</v>
      </c>
      <c r="F5">
        <f>GT_Spot!T5</f>
        <v>0</v>
      </c>
      <c r="G5">
        <f>PPCL_NG!T5</f>
        <v>23.14</v>
      </c>
      <c r="H5">
        <f>PPCL_Spot!T5</f>
        <v>25.13</v>
      </c>
      <c r="I5">
        <f>Bawana_NG!T5</f>
        <v>69.59999999999998</v>
      </c>
      <c r="J5">
        <f>Bawana_RLNG!T5</f>
        <v>0</v>
      </c>
      <c r="K5">
        <f>Bawana_Spot!T5</f>
        <v>165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1007.9545626359792</v>
      </c>
      <c r="P5" s="77">
        <v>75.06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438.57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370.38</v>
      </c>
      <c r="AB5" s="117">
        <f>-STOA!P5</f>
        <v>0</v>
      </c>
      <c r="AC5">
        <f t="shared" si="0"/>
        <v>20.206455786265956</v>
      </c>
      <c r="AD5">
        <f t="shared" si="1"/>
        <v>2055.0051077165144</v>
      </c>
      <c r="AE5">
        <f>'IDT-1'!F5</f>
        <v>-35.828000000000003</v>
      </c>
      <c r="AF5" s="26"/>
      <c r="AG5">
        <f t="shared" si="2"/>
        <v>2019.1771077165145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10.377000866801504</v>
      </c>
      <c r="F6">
        <f>GT_Spot!T6</f>
        <v>0</v>
      </c>
      <c r="G6">
        <f>PPCL_NG!T6</f>
        <v>23.14</v>
      </c>
      <c r="H6">
        <f>PPCL_Spot!T6</f>
        <v>25.13</v>
      </c>
      <c r="I6">
        <f>Bawana_NG!T6</f>
        <v>69.59999999999998</v>
      </c>
      <c r="J6">
        <f>Bawana_RLNG!T6</f>
        <v>0</v>
      </c>
      <c r="K6">
        <f>Bawana_Spot!T6</f>
        <v>165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1007.9545626359792</v>
      </c>
      <c r="P6" s="77">
        <v>75.06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438.45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370.38</v>
      </c>
      <c r="AB6" s="117">
        <f>-STOA!P6</f>
        <v>0</v>
      </c>
      <c r="AC6">
        <f t="shared" si="0"/>
        <v>19.805884047767165</v>
      </c>
      <c r="AD6">
        <f t="shared" si="1"/>
        <v>2100.2856794550135</v>
      </c>
      <c r="AE6">
        <f>'IDT-1'!F6</f>
        <v>-57.538000000000004</v>
      </c>
      <c r="AF6" s="26"/>
      <c r="AG6">
        <f t="shared" si="2"/>
        <v>2042.7476794550134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10.083997620464009</v>
      </c>
      <c r="F7">
        <f>GT_Spot!T7</f>
        <v>0</v>
      </c>
      <c r="G7">
        <f>PPCL_NG!T7</f>
        <v>23.14</v>
      </c>
      <c r="H7">
        <f>PPCL_Spot!T7</f>
        <v>27.9580718571133</v>
      </c>
      <c r="I7">
        <f>Bawana_NG!T7</f>
        <v>69.59999999999998</v>
      </c>
      <c r="J7">
        <f>Bawana_RLNG!T7</f>
        <v>0</v>
      </c>
      <c r="K7">
        <f>Bawana_Spot!T7</f>
        <v>165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1005.518084357979</v>
      </c>
      <c r="P7" s="77">
        <v>75.06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437.74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370.28999999999996</v>
      </c>
      <c r="AB7" s="117">
        <f>-STOA!P7</f>
        <v>0</v>
      </c>
      <c r="AC7">
        <f t="shared" si="0"/>
        <v>20.598743119693172</v>
      </c>
      <c r="AD7">
        <f t="shared" si="1"/>
        <v>2008.7914107158631</v>
      </c>
      <c r="AE7">
        <f>'IDT-1'!F7</f>
        <v>-71.584000000000003</v>
      </c>
      <c r="AF7" s="26"/>
      <c r="AG7">
        <f t="shared" si="2"/>
        <v>1937.207410715863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10.083997620464009</v>
      </c>
      <c r="F8">
        <f>GT_Spot!T8</f>
        <v>0</v>
      </c>
      <c r="G8">
        <f>PPCL_NG!T8</f>
        <v>23.14</v>
      </c>
      <c r="H8">
        <f>PPCL_Spot!T8</f>
        <v>27.9580718571133</v>
      </c>
      <c r="I8">
        <f>Bawana_NG!T8</f>
        <v>69.59999999999998</v>
      </c>
      <c r="J8">
        <f>Bawana_RLNG!T8</f>
        <v>0</v>
      </c>
      <c r="K8">
        <f>Bawana_Spot!T8</f>
        <v>165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1005.518084357979</v>
      </c>
      <c r="P8" s="77">
        <v>75.06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437.65999999999997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370.28999999999996</v>
      </c>
      <c r="AB8" s="117">
        <f>-STOA!P8</f>
        <v>0</v>
      </c>
      <c r="AC8">
        <f t="shared" si="0"/>
        <v>20.553648482082195</v>
      </c>
      <c r="AD8">
        <f t="shared" si="1"/>
        <v>2013.756505353474</v>
      </c>
      <c r="AE8">
        <f>'IDT-1'!F8</f>
        <v>-93.494</v>
      </c>
      <c r="AF8" s="26"/>
      <c r="AG8">
        <f t="shared" si="2"/>
        <v>1920.2625053534741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10.083997620464009</v>
      </c>
      <c r="F9">
        <f>GT_Spot!T9</f>
        <v>0</v>
      </c>
      <c r="G9">
        <f>PPCL_NG!T9</f>
        <v>23.14</v>
      </c>
      <c r="H9">
        <f>PPCL_Spot!T9</f>
        <v>27.9580718571133</v>
      </c>
      <c r="I9">
        <f>Bawana_NG!T9</f>
        <v>69.59999999999998</v>
      </c>
      <c r="J9">
        <f>Bawana_RLNG!T9</f>
        <v>0</v>
      </c>
      <c r="K9">
        <f>Bawana_Spot!T9</f>
        <v>165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1004.5119289170141</v>
      </c>
      <c r="P9" s="77">
        <v>75.06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437.53999999999996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370.28999999999996</v>
      </c>
      <c r="AB9" s="117">
        <f>-STOA!P9</f>
        <v>0</v>
      </c>
      <c r="AC9">
        <f t="shared" si="0"/>
        <v>20.943254052700489</v>
      </c>
      <c r="AD9">
        <f t="shared" si="1"/>
        <v>1967.2407443418906</v>
      </c>
      <c r="AE9">
        <f>'IDT-1'!F9</f>
        <v>-108.992</v>
      </c>
      <c r="AF9" s="26"/>
      <c r="AG9">
        <f t="shared" si="2"/>
        <v>1858.2487443418906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-195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10.083997620464009</v>
      </c>
      <c r="F10">
        <f>GT_Spot!T10</f>
        <v>0</v>
      </c>
      <c r="G10">
        <f>PPCL_NG!T10</f>
        <v>23.14</v>
      </c>
      <c r="H10">
        <f>PPCL_Spot!T10</f>
        <v>27.9580718571133</v>
      </c>
      <c r="I10">
        <f>Bawana_NG!T10</f>
        <v>69.59999999999998</v>
      </c>
      <c r="J10">
        <f>Bawana_RLNG!T10</f>
        <v>0</v>
      </c>
      <c r="K10">
        <f>Bawana_Spot!T10</f>
        <v>165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1002.2147017044744</v>
      </c>
      <c r="P10" s="77">
        <v>75.06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437.21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370.28999999999996</v>
      </c>
      <c r="AB10" s="117">
        <f>-STOA!P10</f>
        <v>0</v>
      </c>
      <c r="AC10">
        <f t="shared" si="0"/>
        <v>20.254274889065488</v>
      </c>
      <c r="AD10">
        <f t="shared" si="1"/>
        <v>2040.3024962929858</v>
      </c>
      <c r="AE10">
        <f>'IDT-1'!F10</f>
        <v>-128.953</v>
      </c>
      <c r="AF10" s="26"/>
      <c r="AG10">
        <f t="shared" si="2"/>
        <v>1911.3494962929858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10.083997620464009</v>
      </c>
      <c r="F11">
        <f>GT_Spot!T11</f>
        <v>0</v>
      </c>
      <c r="G11">
        <f>PPCL_NG!T11</f>
        <v>23.14</v>
      </c>
      <c r="H11">
        <f>PPCL_Spot!T11</f>
        <v>27.9580718571133</v>
      </c>
      <c r="I11">
        <f>Bawana_NG!T11</f>
        <v>69.59999999999998</v>
      </c>
      <c r="J11">
        <f>Bawana_RLNG!T11</f>
        <v>0</v>
      </c>
      <c r="K11">
        <f>Bawana_Spot!T11</f>
        <v>165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987.80024995474753</v>
      </c>
      <c r="P11" s="77">
        <v>75.06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436.71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370.19</v>
      </c>
      <c r="AB11" s="117">
        <f>-STOA!P11</f>
        <v>0</v>
      </c>
      <c r="AC11">
        <f t="shared" si="0"/>
        <v>20.477272814555711</v>
      </c>
      <c r="AD11">
        <f t="shared" si="1"/>
        <v>1985.065046617769</v>
      </c>
      <c r="AE11">
        <f>'IDT-1'!F11</f>
        <v>-149.31100000000001</v>
      </c>
      <c r="AF11" s="26"/>
      <c r="AG11">
        <f t="shared" si="2"/>
        <v>1835.7540466177691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10.083997620464009</v>
      </c>
      <c r="F12">
        <f>GT_Spot!T12</f>
        <v>0</v>
      </c>
      <c r="G12">
        <f>PPCL_NG!T12</f>
        <v>23.14</v>
      </c>
      <c r="H12">
        <f>PPCL_Spot!T12</f>
        <v>27.9580718571133</v>
      </c>
      <c r="I12">
        <f>Bawana_NG!T12</f>
        <v>69.59999999999998</v>
      </c>
      <c r="J12">
        <f>Bawana_RLNG!T12</f>
        <v>0</v>
      </c>
      <c r="K12">
        <f>Bawana_Spot!T12</f>
        <v>165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981.33836859658231</v>
      </c>
      <c r="P12" s="77">
        <v>75.06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436.66999999999996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-20</v>
      </c>
      <c r="AA12" s="117">
        <f>STOA!J12</f>
        <v>370.19</v>
      </c>
      <c r="AB12" s="117">
        <f>-STOA!P12</f>
        <v>0</v>
      </c>
      <c r="AC12">
        <f t="shared" si="0"/>
        <v>20.331274983381903</v>
      </c>
      <c r="AD12">
        <f t="shared" si="1"/>
        <v>1988.7091630907778</v>
      </c>
      <c r="AE12">
        <f>'IDT-1'!F12</f>
        <v>-151</v>
      </c>
      <c r="AF12" s="26"/>
      <c r="AG12">
        <f t="shared" si="2"/>
        <v>1837.7091630907778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10.083997620464009</v>
      </c>
      <c r="F13">
        <f>GT_Spot!T13</f>
        <v>0</v>
      </c>
      <c r="G13">
        <f>PPCL_NG!T13</f>
        <v>23.14</v>
      </c>
      <c r="H13">
        <f>PPCL_Spot!T13</f>
        <v>27.9580718571133</v>
      </c>
      <c r="I13">
        <f>Bawana_NG!T13</f>
        <v>69.599999999999994</v>
      </c>
      <c r="J13">
        <f>Bawana_RLNG!T13</f>
        <v>0</v>
      </c>
      <c r="K13">
        <f>Bawana_Spot!T13</f>
        <v>165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972.04164073581751</v>
      </c>
      <c r="P13" s="77">
        <v>75.06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436.56999999999994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-86</v>
      </c>
      <c r="AA13" s="117">
        <f>STOA!J13</f>
        <v>370.19</v>
      </c>
      <c r="AB13" s="117">
        <f>-STOA!P13</f>
        <v>0</v>
      </c>
      <c r="AC13">
        <f t="shared" si="0"/>
        <v>20.656977644228157</v>
      </c>
      <c r="AD13">
        <f t="shared" si="1"/>
        <v>1932.9867325691664</v>
      </c>
      <c r="AE13">
        <f>'IDT-1'!F13</f>
        <v>-109</v>
      </c>
      <c r="AF13" s="26"/>
      <c r="AG13">
        <f t="shared" si="2"/>
        <v>1823.9867325691664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10.083997620464009</v>
      </c>
      <c r="F14">
        <f>GT_Spot!T14</f>
        <v>0</v>
      </c>
      <c r="G14">
        <f>PPCL_NG!T14</f>
        <v>23.14</v>
      </c>
      <c r="H14">
        <f>PPCL_Spot!T14</f>
        <v>27.9580718571133</v>
      </c>
      <c r="I14">
        <f>Bawana_NG!T14</f>
        <v>69.599999999999994</v>
      </c>
      <c r="J14">
        <f>Bawana_RLNG!T14</f>
        <v>0</v>
      </c>
      <c r="K14">
        <f>Bawana_Spot!T14</f>
        <v>165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972.04163876698703</v>
      </c>
      <c r="P14" s="77">
        <v>75.06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436.28999999999996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-155</v>
      </c>
      <c r="AA14" s="117">
        <f>STOA!J14</f>
        <v>370.19</v>
      </c>
      <c r="AB14" s="117">
        <f>-STOA!P14</f>
        <v>0</v>
      </c>
      <c r="AC14">
        <f t="shared" si="0"/>
        <v>21.355885701155877</v>
      </c>
      <c r="AD14">
        <f t="shared" si="1"/>
        <v>1853.0078225434086</v>
      </c>
      <c r="AE14">
        <f>'IDT-1'!F14</f>
        <v>-65</v>
      </c>
      <c r="AF14" s="26"/>
      <c r="AG14">
        <f t="shared" si="2"/>
        <v>1788.0078225434086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10.083997620464009</v>
      </c>
      <c r="F15">
        <f>GT_Spot!T15</f>
        <v>0</v>
      </c>
      <c r="G15">
        <f>PPCL_NG!T15</f>
        <v>23.14</v>
      </c>
      <c r="H15">
        <f>PPCL_Spot!T15</f>
        <v>27.9580718571133</v>
      </c>
      <c r="I15">
        <f>Bawana_NG!T15</f>
        <v>69.599999999999994</v>
      </c>
      <c r="J15">
        <f>Bawana_RLNG!T15</f>
        <v>0</v>
      </c>
      <c r="K15">
        <f>Bawana_Spot!T15</f>
        <v>165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974.48112033391021</v>
      </c>
      <c r="P15" s="77">
        <v>75.06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435.03000000000003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370.09</v>
      </c>
      <c r="AB15" s="117">
        <f>-STOA!P15</f>
        <v>0</v>
      </c>
      <c r="AC15">
        <f t="shared" si="0"/>
        <v>20.300009836281365</v>
      </c>
      <c r="AD15">
        <f t="shared" si="1"/>
        <v>1975.1431799752063</v>
      </c>
      <c r="AE15">
        <f>'IDT-1'!F15</f>
        <v>-248.065</v>
      </c>
      <c r="AF15" s="26"/>
      <c r="AG15">
        <f t="shared" si="2"/>
        <v>1727.0781799752062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10.384116597263532</v>
      </c>
      <c r="F16">
        <f>GT_Spot!T16</f>
        <v>0</v>
      </c>
      <c r="G16">
        <f>PPCL_NG!T16</f>
        <v>23.14</v>
      </c>
      <c r="H16">
        <f>PPCL_Spot!T16</f>
        <v>27.9580718571133</v>
      </c>
      <c r="I16">
        <f>Bawana_NG!T16</f>
        <v>69.599999999999994</v>
      </c>
      <c r="J16">
        <f>Bawana_RLNG!T16</f>
        <v>0</v>
      </c>
      <c r="K16">
        <f>Bawana_Spot!T16</f>
        <v>165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974.48111370550612</v>
      </c>
      <c r="P16" s="77">
        <v>75.06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434.71000000000004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-73</v>
      </c>
      <c r="AA16" s="117">
        <f>STOA!J16</f>
        <v>370.09</v>
      </c>
      <c r="AB16" s="117">
        <f>-STOA!P16</f>
        <v>0</v>
      </c>
      <c r="AC16">
        <f t="shared" si="0"/>
        <v>20.459641120346763</v>
      </c>
      <c r="AD16">
        <f t="shared" si="1"/>
        <v>1956.9636610395362</v>
      </c>
      <c r="AE16">
        <f>'IDT-1'!F16</f>
        <v>-196</v>
      </c>
      <c r="AF16" s="26"/>
      <c r="AG16">
        <f t="shared" si="2"/>
        <v>1760.9636610395362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10.377000866801504</v>
      </c>
      <c r="F17">
        <f>GT_Spot!T17</f>
        <v>0</v>
      </c>
      <c r="G17">
        <f>PPCL_NG!T17</f>
        <v>23.14</v>
      </c>
      <c r="H17">
        <f>PPCL_Spot!T17</f>
        <v>27.9580718571133</v>
      </c>
      <c r="I17">
        <f>Bawana_NG!T17</f>
        <v>69.599999999999994</v>
      </c>
      <c r="J17">
        <f>Bawana_RLNG!T17</f>
        <v>0</v>
      </c>
      <c r="K17">
        <f>Bawana_Spot!T17</f>
        <v>165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850.25880634632961</v>
      </c>
      <c r="P17" s="77">
        <v>75.06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434.61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-138</v>
      </c>
      <c r="AA17" s="117">
        <f>STOA!J17</f>
        <v>370.09</v>
      </c>
      <c r="AB17" s="117">
        <f>-STOA!P17</f>
        <v>0</v>
      </c>
      <c r="AC17">
        <f t="shared" si="0"/>
        <v>19.054807733881102</v>
      </c>
      <c r="AD17">
        <f t="shared" si="1"/>
        <v>1869.0390713363631</v>
      </c>
      <c r="AE17">
        <f>'IDT-1'!F17</f>
        <v>-151</v>
      </c>
      <c r="AF17" s="26"/>
      <c r="AG17">
        <f t="shared" si="2"/>
        <v>1718.0390713363631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10.377000866801504</v>
      </c>
      <c r="F18">
        <f>GT_Spot!T18</f>
        <v>0</v>
      </c>
      <c r="G18">
        <f>PPCL_NG!T18</f>
        <v>23.14</v>
      </c>
      <c r="H18">
        <f>PPCL_Spot!T18</f>
        <v>27.9580718571133</v>
      </c>
      <c r="I18">
        <f>Bawana_NG!T18</f>
        <v>69.599999999999994</v>
      </c>
      <c r="J18">
        <f>Bawana_RLNG!T18</f>
        <v>0</v>
      </c>
      <c r="K18">
        <f>Bawana_Spot!T18</f>
        <v>165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850.25875139369828</v>
      </c>
      <c r="P18" s="77">
        <v>75.06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434.43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-202</v>
      </c>
      <c r="AA18" s="117">
        <f>STOA!J18</f>
        <v>370.09</v>
      </c>
      <c r="AB18" s="117">
        <f>-STOA!P18</f>
        <v>0</v>
      </c>
      <c r="AC18">
        <f t="shared" si="0"/>
        <v>19.62142341171845</v>
      </c>
      <c r="AD18">
        <f t="shared" si="1"/>
        <v>1804.2924007058944</v>
      </c>
      <c r="AE18">
        <f>'IDT-1'!F18</f>
        <v>-107</v>
      </c>
      <c r="AF18" s="26"/>
      <c r="AG18">
        <f t="shared" si="2"/>
        <v>1697.2924007058944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11.663483796296296</v>
      </c>
      <c r="F19">
        <f>GT_Spot!T19</f>
        <v>0</v>
      </c>
      <c r="G19">
        <f>PPCL_NG!T19</f>
        <v>23.14</v>
      </c>
      <c r="H19">
        <f>PPCL_Spot!T19</f>
        <v>27.9580718571133</v>
      </c>
      <c r="I19">
        <f>Bawana_NG!T19</f>
        <v>69.599999999999994</v>
      </c>
      <c r="J19">
        <f>Bawana_RLNG!T19</f>
        <v>0</v>
      </c>
      <c r="K19">
        <f>Bawana_Spot!T19</f>
        <v>165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880.54378260523811</v>
      </c>
      <c r="P19" s="77">
        <v>75.06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433.69999999999993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-164</v>
      </c>
      <c r="AA19" s="117">
        <f>STOA!J19</f>
        <v>370.01</v>
      </c>
      <c r="AB19" s="117">
        <f>-STOA!P19</f>
        <v>0</v>
      </c>
      <c r="AC19">
        <f t="shared" si="0"/>
        <v>20.353787367313711</v>
      </c>
      <c r="AD19">
        <f t="shared" si="1"/>
        <v>1782.3215508913336</v>
      </c>
      <c r="AE19">
        <f>'IDT-1'!F19</f>
        <v>-168</v>
      </c>
      <c r="AF19" s="26"/>
      <c r="AG19">
        <f t="shared" si="2"/>
        <v>1614.3215508913336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11.663483796296296</v>
      </c>
      <c r="F20">
        <f>GT_Spot!T20</f>
        <v>0</v>
      </c>
      <c r="G20">
        <f>PPCL_NG!T20</f>
        <v>23.14</v>
      </c>
      <c r="H20">
        <f>PPCL_Spot!T20</f>
        <v>27.9580718571133</v>
      </c>
      <c r="I20">
        <f>Bawana_NG!T20</f>
        <v>69.599999999999994</v>
      </c>
      <c r="J20">
        <f>Bawana_RLNG!T20</f>
        <v>0</v>
      </c>
      <c r="K20">
        <f>Bawana_Spot!T20</f>
        <v>165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880.54377011719123</v>
      </c>
      <c r="P20" s="77">
        <v>75.06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438.09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-230</v>
      </c>
      <c r="AA20" s="117">
        <f>STOA!J20</f>
        <v>370.01</v>
      </c>
      <c r="AB20" s="117">
        <f>-STOA!P20</f>
        <v>0</v>
      </c>
      <c r="AC20">
        <f t="shared" si="0"/>
        <v>20.534469297774024</v>
      </c>
      <c r="AD20">
        <f t="shared" si="1"/>
        <v>1770.5308564728268</v>
      </c>
      <c r="AE20">
        <f>'IDT-1'!F20</f>
        <v>-123</v>
      </c>
      <c r="AF20" s="26"/>
      <c r="AG20">
        <f t="shared" si="2"/>
        <v>1647.5308564728268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11.663483796296296</v>
      </c>
      <c r="F21">
        <f>GT_Spot!T21</f>
        <v>0</v>
      </c>
      <c r="G21">
        <f>PPCL_NG!T21</f>
        <v>23.14</v>
      </c>
      <c r="H21">
        <f>PPCL_Spot!T21</f>
        <v>27.9580718571133</v>
      </c>
      <c r="I21">
        <f>Bawana_NG!T21</f>
        <v>69.599999999999994</v>
      </c>
      <c r="J21">
        <f>Bawana_RLNG!T21</f>
        <v>0</v>
      </c>
      <c r="K21">
        <f>Bawana_Spot!T21</f>
        <v>165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898.95618000722448</v>
      </c>
      <c r="P21" s="77">
        <v>75.06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437.98999999999995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-299</v>
      </c>
      <c r="AA21" s="117">
        <f>STOA!J21</f>
        <v>370.01</v>
      </c>
      <c r="AB21" s="117">
        <f>-STOA!P21</f>
        <v>0</v>
      </c>
      <c r="AC21">
        <f t="shared" si="0"/>
        <v>22.196022056057327</v>
      </c>
      <c r="AD21">
        <f t="shared" si="1"/>
        <v>1618.1817136045768</v>
      </c>
      <c r="AE21">
        <f>'IDT-1'!F21</f>
        <v>-75</v>
      </c>
      <c r="AF21" s="26"/>
      <c r="AG21">
        <f t="shared" si="2"/>
        <v>1543.1817136045768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11.663483796296296</v>
      </c>
      <c r="F22">
        <f>GT_Spot!T22</f>
        <v>0</v>
      </c>
      <c r="G22">
        <f>PPCL_NG!T22</f>
        <v>23.14</v>
      </c>
      <c r="H22">
        <f>PPCL_Spot!T22</f>
        <v>27.9580718571133</v>
      </c>
      <c r="I22">
        <f>Bawana_NG!T22</f>
        <v>69.599999999999994</v>
      </c>
      <c r="J22">
        <f>Bawana_RLNG!T22</f>
        <v>0</v>
      </c>
      <c r="K22">
        <f>Bawana_Spot!T22</f>
        <v>165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898.95621541928404</v>
      </c>
      <c r="P22" s="77">
        <v>75.06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437.66999999999996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-345</v>
      </c>
      <c r="AA22" s="117">
        <f>STOA!J22</f>
        <v>370.01</v>
      </c>
      <c r="AB22" s="117">
        <f>-STOA!P22</f>
        <v>0</v>
      </c>
      <c r="AC22">
        <f t="shared" si="0"/>
        <v>21.980131307150764</v>
      </c>
      <c r="AD22">
        <f t="shared" si="1"/>
        <v>1642.0776397655429</v>
      </c>
      <c r="AE22">
        <f>'IDT-1'!F22</f>
        <v>-52.473999999999997</v>
      </c>
      <c r="AF22" s="26"/>
      <c r="AG22">
        <f t="shared" si="2"/>
        <v>1589.603639765543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11.326388888888889</v>
      </c>
      <c r="F23">
        <f>GT_Spot!T23</f>
        <v>0</v>
      </c>
      <c r="G23">
        <f>PPCL_NG!T23</f>
        <v>23.14</v>
      </c>
      <c r="H23">
        <f>PPCL_Spot!T23</f>
        <v>27.9580718571133</v>
      </c>
      <c r="I23">
        <f>Bawana_NG!T23</f>
        <v>69.599999999999994</v>
      </c>
      <c r="J23">
        <f>Bawana_RLNG!T23</f>
        <v>0</v>
      </c>
      <c r="K23">
        <f>Bawana_Spot!T23</f>
        <v>165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900.63606810217152</v>
      </c>
      <c r="P23" s="77">
        <v>75.06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436.52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-393</v>
      </c>
      <c r="AA23" s="117">
        <f>STOA!J23</f>
        <v>369.90999999999997</v>
      </c>
      <c r="AB23" s="117">
        <f>-STOA!P23</f>
        <v>0</v>
      </c>
      <c r="AC23">
        <f t="shared" si="0"/>
        <v>22.93978534797208</v>
      </c>
      <c r="AD23">
        <f t="shared" si="1"/>
        <v>1533.2107435002015</v>
      </c>
      <c r="AE23">
        <f>'IDT-1'!F23</f>
        <v>-29.984999999999999</v>
      </c>
      <c r="AF23" s="26"/>
      <c r="AG23">
        <f t="shared" si="2"/>
        <v>1503.2257435002016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11.326388888888889</v>
      </c>
      <c r="F24">
        <f>GT_Spot!T24</f>
        <v>0</v>
      </c>
      <c r="G24">
        <f>PPCL_NG!T24</f>
        <v>23.14</v>
      </c>
      <c r="H24">
        <f>PPCL_Spot!T24</f>
        <v>27.9580718571133</v>
      </c>
      <c r="I24">
        <f>Bawana_NG!T24</f>
        <v>69.599999999999994</v>
      </c>
      <c r="J24">
        <f>Bawana_RLNG!T24</f>
        <v>0</v>
      </c>
      <c r="K24">
        <f>Bawana_Spot!T24</f>
        <v>165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904.80072193493402</v>
      </c>
      <c r="P24" s="77">
        <v>75.06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436.01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-449</v>
      </c>
      <c r="AA24" s="117">
        <f>STOA!J24</f>
        <v>369.90999999999997</v>
      </c>
      <c r="AB24" s="117">
        <f>-STOA!P24</f>
        <v>0</v>
      </c>
      <c r="AC24">
        <f t="shared" si="0"/>
        <v>22.936433791611609</v>
      </c>
      <c r="AD24">
        <f t="shared" si="1"/>
        <v>1540.8687488893245</v>
      </c>
      <c r="AE24">
        <f>'IDT-1'!F24</f>
        <v>-5.766</v>
      </c>
      <c r="AF24" s="26"/>
      <c r="AG24">
        <f t="shared" si="2"/>
        <v>1535.1027488893244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11.326388888888889</v>
      </c>
      <c r="F25">
        <f>GT_Spot!T25</f>
        <v>0</v>
      </c>
      <c r="G25">
        <f>PPCL_NG!T25</f>
        <v>23.14</v>
      </c>
      <c r="H25">
        <f>PPCL_Spot!T25</f>
        <v>27.9580718571133</v>
      </c>
      <c r="I25">
        <f>Bawana_NG!T25</f>
        <v>69.599999999999994</v>
      </c>
      <c r="J25">
        <f>Bawana_RLNG!T25</f>
        <v>0</v>
      </c>
      <c r="K25">
        <f>Bawana_Spot!T25</f>
        <v>165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903.88556272567268</v>
      </c>
      <c r="P25" s="77">
        <v>75.06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435.35999999999996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-485</v>
      </c>
      <c r="AA25" s="117">
        <f>STOA!J25</f>
        <v>369.90999999999997</v>
      </c>
      <c r="AB25" s="117">
        <f>-STOA!P25</f>
        <v>0</v>
      </c>
      <c r="AC25">
        <f t="shared" si="0"/>
        <v>23.419835531813046</v>
      </c>
      <c r="AD25">
        <f t="shared" si="1"/>
        <v>1482.8201879398616</v>
      </c>
      <c r="AE25">
        <f>'IDT-1'!F25</f>
        <v>0</v>
      </c>
      <c r="AF25" s="26"/>
      <c r="AG25">
        <f t="shared" si="2"/>
        <v>1482.8201879398616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-90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11.326388888888889</v>
      </c>
      <c r="F26">
        <f>GT_Spot!T26</f>
        <v>0</v>
      </c>
      <c r="G26">
        <f>PPCL_NG!T26</f>
        <v>23.14</v>
      </c>
      <c r="H26">
        <f>PPCL_Spot!T26</f>
        <v>27.9580718571133</v>
      </c>
      <c r="I26">
        <f>Bawana_NG!T26</f>
        <v>69.599999999999994</v>
      </c>
      <c r="J26">
        <f>Bawana_RLNG!T26</f>
        <v>0</v>
      </c>
      <c r="K26">
        <f>Bawana_Spot!T26</f>
        <v>165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903.88556272567268</v>
      </c>
      <c r="P26" s="77">
        <v>75.06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0.52</v>
      </c>
      <c r="U26" s="78">
        <f>SUMPRODUCT(LTA!F26:AJ26,LTA!F$102:AJ$102,LTA!F$105:AJ$105)</f>
        <v>435.24999999999994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-515</v>
      </c>
      <c r="AA26" s="117">
        <f>STOA!J26</f>
        <v>369.90999999999997</v>
      </c>
      <c r="AB26" s="117">
        <f>-STOA!P26</f>
        <v>0</v>
      </c>
      <c r="AC26">
        <f t="shared" si="0"/>
        <v>23.290271618980114</v>
      </c>
      <c r="AD26">
        <f t="shared" si="1"/>
        <v>1498.3597518526944</v>
      </c>
      <c r="AE26">
        <f>'IDT-1'!F26</f>
        <v>0</v>
      </c>
      <c r="AF26" s="26"/>
      <c r="AG26">
        <f t="shared" si="2"/>
        <v>1498.3597518526944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11.663483796296296</v>
      </c>
      <c r="F27">
        <f>GT_Spot!T27</f>
        <v>0</v>
      </c>
      <c r="G27">
        <f>PPCL_NG!T27</f>
        <v>23.14</v>
      </c>
      <c r="H27">
        <f>PPCL_Spot!T27</f>
        <v>27.9580718571133</v>
      </c>
      <c r="I27">
        <f>Bawana_NG!T27</f>
        <v>69.599999999999994</v>
      </c>
      <c r="J27">
        <f>Bawana_RLNG!T27</f>
        <v>0</v>
      </c>
      <c r="K27">
        <f>Bawana_Spot!T27</f>
        <v>165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909.50116622967266</v>
      </c>
      <c r="P27" s="77">
        <v>75.06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1.93</v>
      </c>
      <c r="U27" s="78">
        <f>SUMPRODUCT(LTA!F27:AJ27,LTA!F$102:AJ$102,LTA!F$105:AJ$105)</f>
        <v>430.4199999999999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-547</v>
      </c>
      <c r="AA27" s="117">
        <f>STOA!J27</f>
        <v>369.72999999999996</v>
      </c>
      <c r="AB27" s="117">
        <f>-STOA!P27</f>
        <v>0</v>
      </c>
      <c r="AC27">
        <f t="shared" si="0"/>
        <v>24.172153734653449</v>
      </c>
      <c r="AD27">
        <f t="shared" si="1"/>
        <v>1402.8305681484287</v>
      </c>
      <c r="AE27">
        <f>'IDT-1'!F27</f>
        <v>0</v>
      </c>
      <c r="AF27" s="26"/>
      <c r="AG27">
        <f t="shared" si="2"/>
        <v>1402.8305681484287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11.663483796296296</v>
      </c>
      <c r="F28">
        <f>GT_Spot!T28</f>
        <v>0</v>
      </c>
      <c r="G28">
        <f>PPCL_NG!T28</f>
        <v>23.14</v>
      </c>
      <c r="H28">
        <f>PPCL_Spot!T28</f>
        <v>27.9580718571133</v>
      </c>
      <c r="I28">
        <f>Bawana_NG!T28</f>
        <v>69.599999999999994</v>
      </c>
      <c r="J28">
        <f>Bawana_RLNG!T28</f>
        <v>0</v>
      </c>
      <c r="K28">
        <f>Bawana_Spot!T28</f>
        <v>165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909.50116622967266</v>
      </c>
      <c r="P28" s="77">
        <v>75.06</v>
      </c>
      <c r="Q28" s="77">
        <v>0</v>
      </c>
      <c r="R28" s="80">
        <v>0.48732240437158469</v>
      </c>
      <c r="S28" s="80">
        <v>0</v>
      </c>
      <c r="T28" s="78">
        <f>SUMPRODUCT(LTA!F28:AJ28,LTA!F$101:AJ$101,LTA!F$105:AJ$105)</f>
        <v>3.5900000000000003</v>
      </c>
      <c r="U28" s="78">
        <f>SUMPRODUCT(LTA!F28:AJ28,LTA!F$102:AJ$102,LTA!F$105:AJ$105)</f>
        <v>429.71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-574</v>
      </c>
      <c r="AA28" s="117">
        <f>STOA!J28</f>
        <v>369.72999999999996</v>
      </c>
      <c r="AB28" s="117">
        <f>-STOA!P28</f>
        <v>0</v>
      </c>
      <c r="AC28">
        <f t="shared" si="0"/>
        <v>23.891823963579473</v>
      </c>
      <c r="AD28">
        <f t="shared" si="1"/>
        <v>1437.5482203238741</v>
      </c>
      <c r="AE28">
        <f>'IDT-1'!F28</f>
        <v>0</v>
      </c>
      <c r="AF28" s="26"/>
      <c r="AG28">
        <f t="shared" si="2"/>
        <v>1437.5482203238741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11.663483796296296</v>
      </c>
      <c r="F29">
        <f>GT_Spot!T29</f>
        <v>0</v>
      </c>
      <c r="G29">
        <f>PPCL_NG!T29</f>
        <v>23.14</v>
      </c>
      <c r="H29">
        <f>PPCL_Spot!T29</f>
        <v>27.9580718571133</v>
      </c>
      <c r="I29">
        <f>Bawana_NG!T29</f>
        <v>69.599999999999994</v>
      </c>
      <c r="J29">
        <f>Bawana_RLNG!T29</f>
        <v>0</v>
      </c>
      <c r="K29">
        <f>Bawana_Spot!T29</f>
        <v>165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908.61233219488167</v>
      </c>
      <c r="P29" s="77">
        <v>75.063692988929887</v>
      </c>
      <c r="Q29" s="77">
        <v>0</v>
      </c>
      <c r="R29" s="80">
        <v>5.3073329984932185</v>
      </c>
      <c r="S29" s="80">
        <v>0</v>
      </c>
      <c r="T29" s="78">
        <f>SUMPRODUCT(LTA!F29:AJ29,LTA!F$101:AJ$101,LTA!F$105:AJ$105)</f>
        <v>6.0699999999999994</v>
      </c>
      <c r="U29" s="78">
        <f>SUMPRODUCT(LTA!F29:AJ29,LTA!F$102:AJ$102,LTA!F$105:AJ$105)</f>
        <v>429.9799999999999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-588</v>
      </c>
      <c r="AA29" s="117">
        <f>STOA!J29</f>
        <v>369.72999999999996</v>
      </c>
      <c r="AB29" s="117">
        <f>-STOA!P29</f>
        <v>0</v>
      </c>
      <c r="AC29">
        <f t="shared" si="0"/>
        <v>24.0749446009149</v>
      </c>
      <c r="AD29">
        <f t="shared" si="1"/>
        <v>1430.0499692347994</v>
      </c>
      <c r="AE29">
        <f>'IDT-1'!F29</f>
        <v>0</v>
      </c>
      <c r="AF29" s="26"/>
      <c r="AG29">
        <f t="shared" si="2"/>
        <v>1430.0499692347994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11.663483796296296</v>
      </c>
      <c r="F30">
        <f>GT_Spot!T30</f>
        <v>0</v>
      </c>
      <c r="G30">
        <f>PPCL_NG!T30</f>
        <v>23.14</v>
      </c>
      <c r="H30">
        <f>PPCL_Spot!T30</f>
        <v>27.9580718571133</v>
      </c>
      <c r="I30">
        <f>Bawana_NG!T30</f>
        <v>69.599999999999994</v>
      </c>
      <c r="J30">
        <f>Bawana_RLNG!T30</f>
        <v>0</v>
      </c>
      <c r="K30">
        <f>Bawana_Spot!T30</f>
        <v>165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908.61233219488167</v>
      </c>
      <c r="P30" s="77">
        <v>75.063692988929887</v>
      </c>
      <c r="Q30" s="77">
        <v>0</v>
      </c>
      <c r="R30" s="80">
        <v>11.289999999999997</v>
      </c>
      <c r="S30" s="80">
        <v>0</v>
      </c>
      <c r="T30" s="78">
        <f>SUMPRODUCT(LTA!F30:AJ30,LTA!F$101:AJ$101,LTA!F$105:AJ$105)</f>
        <v>9.25</v>
      </c>
      <c r="U30" s="78">
        <f>SUMPRODUCT(LTA!F30:AJ30,LTA!F$102:AJ$102,LTA!F$105:AJ$105)</f>
        <v>433.36999999999995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-619</v>
      </c>
      <c r="AA30" s="117">
        <f>STOA!J30</f>
        <v>369.72999999999996</v>
      </c>
      <c r="AB30" s="117">
        <f>-STOA!P30</f>
        <v>0</v>
      </c>
      <c r="AC30">
        <f t="shared" si="0"/>
        <v>24.416239386105236</v>
      </c>
      <c r="AD30">
        <f t="shared" si="1"/>
        <v>1416.2613414511159</v>
      </c>
      <c r="AE30">
        <f>'IDT-1'!F30</f>
        <v>0</v>
      </c>
      <c r="AF30" s="26"/>
      <c r="AG30">
        <f t="shared" si="2"/>
        <v>1416.2613414511159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11.663483796296296</v>
      </c>
      <c r="F31">
        <f>GT_Spot!T31</f>
        <v>0</v>
      </c>
      <c r="G31">
        <f>PPCL_NG!T31</f>
        <v>23.14</v>
      </c>
      <c r="H31">
        <f>PPCL_Spot!T31</f>
        <v>27.9580718571133</v>
      </c>
      <c r="I31">
        <f>Bawana_NG!T31</f>
        <v>69.599999999999994</v>
      </c>
      <c r="J31">
        <f>Bawana_RLNG!T31</f>
        <v>0</v>
      </c>
      <c r="K31">
        <f>Bawana_Spot!T31</f>
        <v>165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958.80979071531681</v>
      </c>
      <c r="P31" s="77">
        <v>75.063692988929887</v>
      </c>
      <c r="Q31" s="77">
        <v>0</v>
      </c>
      <c r="R31" s="80">
        <v>16.639999999999997</v>
      </c>
      <c r="S31" s="80">
        <v>0</v>
      </c>
      <c r="T31" s="78">
        <f>SUMPRODUCT(LTA!F31:AJ31,LTA!F$101:AJ$101,LTA!F$105:AJ$105)</f>
        <v>18.920000000000002</v>
      </c>
      <c r="U31" s="78">
        <f>SUMPRODUCT(LTA!F31:AJ31,LTA!F$102:AJ$102,LTA!F$105:AJ$105)</f>
        <v>440.36999999999995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-630</v>
      </c>
      <c r="AA31" s="117">
        <f>STOA!J31</f>
        <v>369.63</v>
      </c>
      <c r="AB31" s="117">
        <f>-STOA!P31</f>
        <v>0</v>
      </c>
      <c r="AC31">
        <f t="shared" si="0"/>
        <v>26.080735813659729</v>
      </c>
      <c r="AD31">
        <f t="shared" si="1"/>
        <v>1370.7143035439969</v>
      </c>
      <c r="AE31">
        <f>'IDT-1'!F31</f>
        <v>0</v>
      </c>
      <c r="AF31" s="26"/>
      <c r="AG31">
        <f t="shared" si="2"/>
        <v>1370.7143035439969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11.663483796296296</v>
      </c>
      <c r="F32">
        <f>GT_Spot!T32</f>
        <v>0</v>
      </c>
      <c r="G32">
        <f>PPCL_NG!T32</f>
        <v>23.14</v>
      </c>
      <c r="H32">
        <f>PPCL_Spot!T32</f>
        <v>27.9580718571133</v>
      </c>
      <c r="I32">
        <f>Bawana_NG!T32</f>
        <v>69.599999999999994</v>
      </c>
      <c r="J32">
        <f>Bawana_RLNG!T32</f>
        <v>0</v>
      </c>
      <c r="K32">
        <f>Bawana_Spot!T32</f>
        <v>165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971.24878287571676</v>
      </c>
      <c r="P32" s="77">
        <v>75.063692988929887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26.509999999999998</v>
      </c>
      <c r="U32" s="78">
        <f>SUMPRODUCT(LTA!F32:AJ32,LTA!F$102:AJ$102,LTA!F$105:AJ$105)</f>
        <v>449.71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-667</v>
      </c>
      <c r="AA32" s="117">
        <f>STOA!J32</f>
        <v>369.63</v>
      </c>
      <c r="AB32" s="117">
        <f>-STOA!P32</f>
        <v>0</v>
      </c>
      <c r="AC32">
        <f t="shared" si="0"/>
        <v>26.201904649271729</v>
      </c>
      <c r="AD32">
        <f t="shared" si="1"/>
        <v>1420.5221268687844</v>
      </c>
      <c r="AE32">
        <f>'IDT-1'!F32</f>
        <v>0</v>
      </c>
      <c r="AF32" s="26"/>
      <c r="AG32">
        <f t="shared" si="2"/>
        <v>1420.5221268687844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11.663483796296296</v>
      </c>
      <c r="F33">
        <f>GT_Spot!T33</f>
        <v>0</v>
      </c>
      <c r="G33">
        <f>PPCL_NG!T33</f>
        <v>23.14</v>
      </c>
      <c r="H33">
        <f>PPCL_Spot!T33</f>
        <v>27.9580718571133</v>
      </c>
      <c r="I33">
        <f>Bawana_NG!T33</f>
        <v>69.599999999999994</v>
      </c>
      <c r="J33">
        <f>Bawana_RLNG!T33</f>
        <v>0</v>
      </c>
      <c r="K33">
        <f>Bawana_Spot!T33</f>
        <v>165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972.16012798051679</v>
      </c>
      <c r="P33" s="77">
        <v>75.063692988929887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34.22</v>
      </c>
      <c r="U33" s="78">
        <f>SUMPRODUCT(LTA!F33:AJ33,LTA!F$102:AJ$102,LTA!F$105:AJ$105)</f>
        <v>459.66999999999996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-674</v>
      </c>
      <c r="AA33" s="117">
        <f>STOA!J33</f>
        <v>369.63</v>
      </c>
      <c r="AB33" s="117">
        <f>-STOA!P33</f>
        <v>0</v>
      </c>
      <c r="AC33">
        <f t="shared" si="0"/>
        <v>26.871473754959101</v>
      </c>
      <c r="AD33">
        <f t="shared" si="1"/>
        <v>1381.4339028678971</v>
      </c>
      <c r="AE33">
        <f>'IDT-1'!F33</f>
        <v>0</v>
      </c>
      <c r="AF33" s="26"/>
      <c r="AG33">
        <f t="shared" si="2"/>
        <v>1381.4339028678971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11.663483796296296</v>
      </c>
      <c r="F34">
        <f>GT_Spot!T34</f>
        <v>0</v>
      </c>
      <c r="G34">
        <f>PPCL_NG!T34</f>
        <v>23.14</v>
      </c>
      <c r="H34">
        <f>PPCL_Spot!T34</f>
        <v>27.9580718571133</v>
      </c>
      <c r="I34">
        <f>Bawana_NG!T34</f>
        <v>69.599999999999994</v>
      </c>
      <c r="J34">
        <f>Bawana_RLNG!T34</f>
        <v>0</v>
      </c>
      <c r="K34">
        <f>Bawana_Spot!T34</f>
        <v>165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964.96328966691681</v>
      </c>
      <c r="P34" s="77">
        <v>75.063692988929887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41.97</v>
      </c>
      <c r="U34" s="78">
        <f>SUMPRODUCT(LTA!F34:AJ34,LTA!F$102:AJ$102,LTA!F$105:AJ$105)</f>
        <v>472.28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-694</v>
      </c>
      <c r="AA34" s="117">
        <f>STOA!J34</f>
        <v>369.63</v>
      </c>
      <c r="AB34" s="117">
        <f>-STOA!P34</f>
        <v>0</v>
      </c>
      <c r="AC34">
        <f t="shared" si="0"/>
        <v>26.676575114522588</v>
      </c>
      <c r="AD34">
        <f t="shared" si="1"/>
        <v>1429.7919631947339</v>
      </c>
      <c r="AE34">
        <f>'IDT-1'!F34</f>
        <v>0</v>
      </c>
      <c r="AF34" s="26"/>
      <c r="AG34">
        <f t="shared" si="2"/>
        <v>1429.7919631947339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-90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11.663483796296296</v>
      </c>
      <c r="F35">
        <f>GT_Spot!T35</f>
        <v>0</v>
      </c>
      <c r="G35">
        <f>PPCL_NG!T35</f>
        <v>23.14</v>
      </c>
      <c r="H35">
        <f>PPCL_Spot!T35</f>
        <v>27.9580718571133</v>
      </c>
      <c r="I35">
        <f>Bawana_NG!T35</f>
        <v>69.599999999999994</v>
      </c>
      <c r="J35">
        <f>Bawana_RLNG!T35</f>
        <v>0</v>
      </c>
      <c r="K35">
        <f>Bawana_Spot!T35</f>
        <v>165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962.79407812215481</v>
      </c>
      <c r="P35" s="77">
        <v>75.063692988929887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49.81</v>
      </c>
      <c r="U35" s="78">
        <f>SUMPRODUCT(LTA!F35:AJ35,LTA!F$102:AJ$102,LTA!F$105:AJ$105)</f>
        <v>480.74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-702</v>
      </c>
      <c r="AA35" s="117">
        <f>STOA!J35</f>
        <v>369.45</v>
      </c>
      <c r="AB35" s="117">
        <f>-STOA!P35</f>
        <v>0</v>
      </c>
      <c r="AC35">
        <f t="shared" si="0"/>
        <v>27.447445362048935</v>
      </c>
      <c r="AD35">
        <f t="shared" si="1"/>
        <v>1369.9718814024454</v>
      </c>
      <c r="AE35">
        <f>'IDT-1'!F35</f>
        <v>0</v>
      </c>
      <c r="AF35" s="26"/>
      <c r="AG35">
        <f t="shared" si="2"/>
        <v>1369.9718814024454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11.663483796296296</v>
      </c>
      <c r="F36">
        <f>GT_Spot!T36</f>
        <v>0</v>
      </c>
      <c r="G36">
        <f>PPCL_NG!T36</f>
        <v>23.14</v>
      </c>
      <c r="H36">
        <f>PPCL_Spot!T36</f>
        <v>27.9580718571133</v>
      </c>
      <c r="I36">
        <f>Bawana_NG!T36</f>
        <v>69.599999999999994</v>
      </c>
      <c r="J36">
        <f>Bawana_RLNG!T36</f>
        <v>0</v>
      </c>
      <c r="K36">
        <f>Bawana_Spot!T36</f>
        <v>165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962.96402451603024</v>
      </c>
      <c r="P36" s="77">
        <v>75.063692988929887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57.56</v>
      </c>
      <c r="U36" s="78">
        <f>SUMPRODUCT(LTA!F36:AJ36,LTA!F$102:AJ$102,LTA!F$105:AJ$105)</f>
        <v>484.71999999999997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-698</v>
      </c>
      <c r="AA36" s="117">
        <f>STOA!J36</f>
        <v>369.45</v>
      </c>
      <c r="AB36" s="117">
        <f>-STOA!P36</f>
        <v>0</v>
      </c>
      <c r="AC36">
        <f t="shared" si="0"/>
        <v>27.028355366505522</v>
      </c>
      <c r="AD36">
        <f t="shared" si="1"/>
        <v>1441.2909177918643</v>
      </c>
      <c r="AE36">
        <f>'IDT-1'!F36</f>
        <v>0</v>
      </c>
      <c r="AF36" s="26"/>
      <c r="AG36">
        <f t="shared" si="2"/>
        <v>1441.2909177918643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11.663483796296296</v>
      </c>
      <c r="F37">
        <f>GT_Spot!T37</f>
        <v>0</v>
      </c>
      <c r="G37">
        <f>PPCL_NG!T37</f>
        <v>23.14</v>
      </c>
      <c r="H37">
        <f>PPCL_Spot!T37</f>
        <v>27.9580718571133</v>
      </c>
      <c r="I37">
        <f>Bawana_NG!T37</f>
        <v>69.599999999999994</v>
      </c>
      <c r="J37">
        <f>Bawana_RLNG!T37</f>
        <v>0</v>
      </c>
      <c r="K37">
        <f>Bawana_Spot!T37</f>
        <v>165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895.33016483887457</v>
      </c>
      <c r="P37" s="77">
        <v>75.063692988929887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65.260000000000005</v>
      </c>
      <c r="U37" s="78">
        <f>SUMPRODUCT(LTA!F37:AJ37,LTA!F$102:AJ$102,LTA!F$105:AJ$105)</f>
        <v>494.17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-435</v>
      </c>
      <c r="AA37" s="117">
        <f>STOA!J37</f>
        <v>369.45</v>
      </c>
      <c r="AB37" s="117">
        <f>-STOA!P37</f>
        <v>0</v>
      </c>
      <c r="AC37">
        <f t="shared" si="0"/>
        <v>26.468681743558015</v>
      </c>
      <c r="AD37">
        <f t="shared" si="1"/>
        <v>1404.3667317376564</v>
      </c>
      <c r="AE37">
        <f>'IDT-1'!F37</f>
        <v>0</v>
      </c>
      <c r="AF37" s="26"/>
      <c r="AG37">
        <f t="shared" si="2"/>
        <v>1404.3667317376564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11.663483796296296</v>
      </c>
      <c r="F38">
        <f>GT_Spot!T38</f>
        <v>0</v>
      </c>
      <c r="G38">
        <f>PPCL_NG!T38</f>
        <v>23.14</v>
      </c>
      <c r="H38">
        <f>PPCL_Spot!T38</f>
        <v>27.9580718571133</v>
      </c>
      <c r="I38">
        <f>Bawana_NG!T38</f>
        <v>69.599999999999994</v>
      </c>
      <c r="J38">
        <f>Bawana_RLNG!T38</f>
        <v>0</v>
      </c>
      <c r="K38">
        <f>Bawana_Spot!T38</f>
        <v>165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739.85212434663799</v>
      </c>
      <c r="P38" s="77">
        <v>75.063692988929887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72.91</v>
      </c>
      <c r="U38" s="78">
        <f>SUMPRODUCT(LTA!F38:AJ38,LTA!F$102:AJ$102,LTA!F$105:AJ$105)</f>
        <v>502.12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-407</v>
      </c>
      <c r="AA38" s="117">
        <f>STOA!J38</f>
        <v>369.45</v>
      </c>
      <c r="AB38" s="117">
        <f>-STOA!P38</f>
        <v>0</v>
      </c>
      <c r="AC38">
        <f t="shared" si="0"/>
        <v>23.34671382499873</v>
      </c>
      <c r="AD38">
        <f t="shared" si="1"/>
        <v>1480.6106591639791</v>
      </c>
      <c r="AE38">
        <f>'IDT-1'!F38</f>
        <v>0</v>
      </c>
      <c r="AF38" s="26"/>
      <c r="AG38">
        <f t="shared" si="2"/>
        <v>1480.6106591639791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11.562355324074073</v>
      </c>
      <c r="F39">
        <f>GT_Spot!T39</f>
        <v>0</v>
      </c>
      <c r="G39">
        <f>PPCL_NG!T39</f>
        <v>23.14</v>
      </c>
      <c r="H39">
        <f>PPCL_Spot!T39</f>
        <v>27.9580718571133</v>
      </c>
      <c r="I39">
        <f>Bawana_NG!T39</f>
        <v>69.599999999999994</v>
      </c>
      <c r="J39">
        <f>Bawana_RLNG!T39</f>
        <v>0</v>
      </c>
      <c r="K39">
        <f>Bawana_Spot!T39</f>
        <v>165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742.60264552983551</v>
      </c>
      <c r="P39" s="77">
        <v>75.063692988929887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80.510000000000005</v>
      </c>
      <c r="U39" s="78">
        <f>SUMPRODUCT(LTA!F39:AJ39,LTA!F$102:AJ$102,LTA!F$105:AJ$105)</f>
        <v>510.97999999999996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-391</v>
      </c>
      <c r="AA39" s="117">
        <f>STOA!J39</f>
        <v>369.36999999999995</v>
      </c>
      <c r="AB39" s="117">
        <f>-STOA!P39</f>
        <v>0</v>
      </c>
      <c r="AC39">
        <f t="shared" si="0"/>
        <v>23.860419454220924</v>
      </c>
      <c r="AD39">
        <f t="shared" si="1"/>
        <v>1460.1263462457318</v>
      </c>
      <c r="AE39">
        <f>'IDT-1'!F39</f>
        <v>0</v>
      </c>
      <c r="AF39" s="26"/>
      <c r="AG39">
        <f t="shared" si="2"/>
        <v>1460.1263462457318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11.562355324074073</v>
      </c>
      <c r="F40">
        <f>GT_Spot!T40</f>
        <v>0</v>
      </c>
      <c r="G40">
        <f>PPCL_NG!T40</f>
        <v>23.14</v>
      </c>
      <c r="H40">
        <f>PPCL_Spot!T40</f>
        <v>27.9580718571133</v>
      </c>
      <c r="I40">
        <f>Bawana_NG!T40</f>
        <v>69.599999999999994</v>
      </c>
      <c r="J40">
        <f>Bawana_RLNG!T40</f>
        <v>0</v>
      </c>
      <c r="K40">
        <f>Bawana_Spot!T40</f>
        <v>165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742.60261980787004</v>
      </c>
      <c r="P40" s="77">
        <v>75.063692988929887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88.11</v>
      </c>
      <c r="U40" s="78">
        <f>SUMPRODUCT(LTA!F40:AJ40,LTA!F$102:AJ$102,LTA!F$105:AJ$105)</f>
        <v>518.93000000000006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-338</v>
      </c>
      <c r="AA40" s="117">
        <f>STOA!J40</f>
        <v>369.36999999999995</v>
      </c>
      <c r="AB40" s="117">
        <f>-STOA!P40</f>
        <v>0</v>
      </c>
      <c r="AC40">
        <f t="shared" si="0"/>
        <v>22.816468267415658</v>
      </c>
      <c r="AD40">
        <f t="shared" si="1"/>
        <v>1609.7202717105715</v>
      </c>
      <c r="AE40">
        <f>'IDT-1'!F40</f>
        <v>0</v>
      </c>
      <c r="AF40" s="26"/>
      <c r="AG40">
        <f t="shared" si="2"/>
        <v>1609.7202717105715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11.219034852546915</v>
      </c>
      <c r="F41">
        <f>GT_Spot!T41</f>
        <v>0</v>
      </c>
      <c r="G41">
        <f>PPCL_NG!T41</f>
        <v>23.14</v>
      </c>
      <c r="H41">
        <f>PPCL_Spot!T41</f>
        <v>27.9580718571133</v>
      </c>
      <c r="I41">
        <f>Bawana_NG!T41</f>
        <v>69.599999999999994</v>
      </c>
      <c r="J41">
        <f>Bawana_RLNG!T41</f>
        <v>0</v>
      </c>
      <c r="K41">
        <f>Bawana_Spot!T41</f>
        <v>165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687.2520244062755</v>
      </c>
      <c r="P41" s="77">
        <v>38.65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95.65</v>
      </c>
      <c r="U41" s="78">
        <f>SUMPRODUCT(LTA!F41:AJ41,LTA!F$102:AJ$102,LTA!F$105:AJ$105)</f>
        <v>471.48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-107</v>
      </c>
      <c r="AA41" s="117">
        <f>STOA!J41</f>
        <v>369.36999999999995</v>
      </c>
      <c r="AB41" s="117">
        <f>-STOA!P41</f>
        <v>0</v>
      </c>
      <c r="AC41">
        <f t="shared" si="0"/>
        <v>20.402897328800055</v>
      </c>
      <c r="AD41">
        <f t="shared" si="1"/>
        <v>1621.1162337871356</v>
      </c>
      <c r="AE41">
        <f>'IDT-1'!F41</f>
        <v>0</v>
      </c>
      <c r="AF41" s="26"/>
      <c r="AG41">
        <f t="shared" si="2"/>
        <v>1621.1162337871356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11.219034852546915</v>
      </c>
      <c r="F42">
        <f>GT_Spot!T42</f>
        <v>0</v>
      </c>
      <c r="G42">
        <f>PPCL_NG!T42</f>
        <v>23.14</v>
      </c>
      <c r="H42">
        <f>PPCL_Spot!T42</f>
        <v>27.9580718571133</v>
      </c>
      <c r="I42">
        <f>Bawana_NG!T42</f>
        <v>69.599999999999994</v>
      </c>
      <c r="J42">
        <f>Bawana_RLNG!T42</f>
        <v>0</v>
      </c>
      <c r="K42">
        <f>Bawana_Spot!T42</f>
        <v>165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687.25199870330755</v>
      </c>
      <c r="P42" s="77">
        <v>38.65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103.09</v>
      </c>
      <c r="U42" s="78">
        <f>SUMPRODUCT(LTA!F42:AJ42,LTA!F$102:AJ$102,LTA!F$105:AJ$105)</f>
        <v>480.68000000000006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-66</v>
      </c>
      <c r="AA42" s="117">
        <f>STOA!J42</f>
        <v>369.36999999999995</v>
      </c>
      <c r="AB42" s="117">
        <f>-STOA!P42</f>
        <v>0</v>
      </c>
      <c r="AC42">
        <f t="shared" si="0"/>
        <v>19.475075672428307</v>
      </c>
      <c r="AD42">
        <f t="shared" si="1"/>
        <v>1759.6840297405392</v>
      </c>
      <c r="AE42">
        <f>'IDT-1'!F42</f>
        <v>0</v>
      </c>
      <c r="AF42" s="26"/>
      <c r="AG42">
        <f t="shared" si="2"/>
        <v>1759.6840297405392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11.219034852546915</v>
      </c>
      <c r="F43">
        <f>GT_Spot!T43</f>
        <v>0</v>
      </c>
      <c r="G43">
        <f>PPCL_NG!T43</f>
        <v>23.14</v>
      </c>
      <c r="H43">
        <f>PPCL_Spot!T43</f>
        <v>27.9580718571133</v>
      </c>
      <c r="I43">
        <f>Bawana_NG!T43</f>
        <v>69.599999999999994</v>
      </c>
      <c r="J43">
        <f>Bawana_RLNG!T43</f>
        <v>0</v>
      </c>
      <c r="K43">
        <f>Bawana_Spot!T43</f>
        <v>165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803.82986648391238</v>
      </c>
      <c r="P43" s="77">
        <v>75.063692988929887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110.41</v>
      </c>
      <c r="U43" s="78">
        <f>SUMPRODUCT(LTA!F43:AJ43,LTA!F$102:AJ$102,LTA!F$105:AJ$105)</f>
        <v>532.63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-290.10000000000002</v>
      </c>
      <c r="AA43" s="117">
        <f>STOA!J43</f>
        <v>369.27</v>
      </c>
      <c r="AB43" s="117">
        <f>-STOA!P43</f>
        <v>0</v>
      </c>
      <c r="AC43">
        <f t="shared" si="0"/>
        <v>23.864373436255903</v>
      </c>
      <c r="AD43">
        <f t="shared" si="1"/>
        <v>1683.3562927462467</v>
      </c>
      <c r="AE43">
        <f>'IDT-1'!F43</f>
        <v>0</v>
      </c>
      <c r="AF43" s="26"/>
      <c r="AG43">
        <f t="shared" si="2"/>
        <v>1683.3562927462467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10.882295182571339</v>
      </c>
      <c r="F44">
        <f>GT_Spot!T44</f>
        <v>0</v>
      </c>
      <c r="G44">
        <f>PPCL_NG!T44</f>
        <v>23.14</v>
      </c>
      <c r="H44">
        <f>PPCL_Spot!T44</f>
        <v>27.9580718571133</v>
      </c>
      <c r="I44">
        <f>Bawana_NG!T44</f>
        <v>69.599999999999994</v>
      </c>
      <c r="J44">
        <f>Bawana_RLNG!T44</f>
        <v>0</v>
      </c>
      <c r="K44">
        <f>Bawana_Spot!T44</f>
        <v>165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948.87532066758399</v>
      </c>
      <c r="P44" s="77">
        <v>75.063692988929887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112.36</v>
      </c>
      <c r="U44" s="78">
        <f>SUMPRODUCT(LTA!F44:AJ44,LTA!F$102:AJ$102,LTA!F$105:AJ$105)</f>
        <v>537.66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-398.4</v>
      </c>
      <c r="AA44" s="117">
        <f>STOA!J44</f>
        <v>369.27</v>
      </c>
      <c r="AB44" s="117">
        <f>-STOA!P44</f>
        <v>0</v>
      </c>
      <c r="AC44">
        <f t="shared" si="0"/>
        <v>25.272922582410651</v>
      </c>
      <c r="AD44">
        <f t="shared" si="1"/>
        <v>1825.3364581137878</v>
      </c>
      <c r="AE44">
        <f>'IDT-1'!F44</f>
        <v>0</v>
      </c>
      <c r="AF44" s="26"/>
      <c r="AG44">
        <f t="shared" si="2"/>
        <v>1825.3364581137878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10.882295182571339</v>
      </c>
      <c r="F45">
        <f>GT_Spot!T45</f>
        <v>0</v>
      </c>
      <c r="G45">
        <f>PPCL_NG!T45</f>
        <v>23.14</v>
      </c>
      <c r="H45">
        <f>PPCL_Spot!T45</f>
        <v>27.9580718571133</v>
      </c>
      <c r="I45">
        <f>Bawana_NG!T45</f>
        <v>69.599999999999994</v>
      </c>
      <c r="J45">
        <f>Bawana_RLNG!T45</f>
        <v>0</v>
      </c>
      <c r="K45">
        <f>Bawana_Spot!T45</f>
        <v>165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948.9077150814237</v>
      </c>
      <c r="P45" s="77">
        <v>75.063692988929887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112.92</v>
      </c>
      <c r="U45" s="78">
        <f>SUMPRODUCT(LTA!F45:AJ45,LTA!F$102:AJ$102,LTA!F$105:AJ$105)</f>
        <v>550.67999999999984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-397.3</v>
      </c>
      <c r="AA45" s="117">
        <f>STOA!J45</f>
        <v>369.27</v>
      </c>
      <c r="AB45" s="117">
        <f>-STOA!P45</f>
        <v>0</v>
      </c>
      <c r="AC45">
        <f t="shared" si="0"/>
        <v>25.693680176254862</v>
      </c>
      <c r="AD45">
        <f t="shared" si="1"/>
        <v>1804.6280949337834</v>
      </c>
      <c r="AE45">
        <f>'IDT-1'!F45</f>
        <v>0</v>
      </c>
      <c r="AF45" s="26"/>
      <c r="AG45">
        <f t="shared" si="2"/>
        <v>1804.6280949337834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10.882295182571339</v>
      </c>
      <c r="F46">
        <f>GT_Spot!T46</f>
        <v>0</v>
      </c>
      <c r="G46">
        <f>PPCL_NG!T46</f>
        <v>23.14</v>
      </c>
      <c r="H46">
        <f>PPCL_Spot!T46</f>
        <v>27.9580718571133</v>
      </c>
      <c r="I46">
        <f>Bawana_NG!T46</f>
        <v>69.599999999999994</v>
      </c>
      <c r="J46">
        <f>Bawana_RLNG!T46</f>
        <v>0</v>
      </c>
      <c r="K46">
        <f>Bawana_Spot!T46</f>
        <v>165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804.96257305298059</v>
      </c>
      <c r="P46" s="77">
        <v>75.06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113.28999999999999</v>
      </c>
      <c r="U46" s="78">
        <f>SUMPRODUCT(LTA!F46:AJ46,LTA!F$102:AJ$102,LTA!F$105:AJ$105)</f>
        <v>550.7299999999999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-200.3</v>
      </c>
      <c r="AA46" s="117">
        <f>STOA!J46</f>
        <v>369.27</v>
      </c>
      <c r="AB46" s="117">
        <f>-STOA!P46</f>
        <v>0</v>
      </c>
      <c r="AC46">
        <f t="shared" si="0"/>
        <v>22.592854031007548</v>
      </c>
      <c r="AD46">
        <f t="shared" si="1"/>
        <v>1871.2000860616577</v>
      </c>
      <c r="AE46">
        <f>'IDT-1'!F46</f>
        <v>0</v>
      </c>
      <c r="AF46" s="26"/>
      <c r="AG46">
        <f t="shared" si="2"/>
        <v>1871.2000860616577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-135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10.882295182571339</v>
      </c>
      <c r="F47">
        <f>GT_Spot!T47</f>
        <v>0</v>
      </c>
      <c r="G47">
        <f>PPCL_NG!T47</f>
        <v>23.14</v>
      </c>
      <c r="H47">
        <f>PPCL_Spot!T47</f>
        <v>27.9580718571133</v>
      </c>
      <c r="I47">
        <f>Bawana_NG!T47</f>
        <v>69.599999999999994</v>
      </c>
      <c r="J47">
        <f>Bawana_RLNG!T47</f>
        <v>0</v>
      </c>
      <c r="K47">
        <f>Bawana_Spot!T47</f>
        <v>165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734.56698684736682</v>
      </c>
      <c r="P47" s="77">
        <v>75.06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113.57</v>
      </c>
      <c r="U47" s="78">
        <f>SUMPRODUCT(LTA!F47:AJ47,LTA!F$102:AJ$102,LTA!F$105:AJ$105)</f>
        <v>550.33999999999992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-137.6</v>
      </c>
      <c r="AA47" s="117">
        <f>STOA!J47</f>
        <v>369.16999999999996</v>
      </c>
      <c r="AB47" s="117">
        <f>-STOA!P47</f>
        <v>0</v>
      </c>
      <c r="AC47">
        <f t="shared" si="0"/>
        <v>21.903163290477238</v>
      </c>
      <c r="AD47">
        <f t="shared" si="1"/>
        <v>1808.9841905965739</v>
      </c>
      <c r="AE47">
        <f>'IDT-1'!F47</f>
        <v>0</v>
      </c>
      <c r="AF47" s="26"/>
      <c r="AG47">
        <f t="shared" si="2"/>
        <v>1808.9841905965739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10.882295182571339</v>
      </c>
      <c r="F48">
        <f>GT_Spot!T48</f>
        <v>0</v>
      </c>
      <c r="G48">
        <f>PPCL_NG!T48</f>
        <v>23.14</v>
      </c>
      <c r="H48">
        <f>PPCL_Spot!T48</f>
        <v>27.9580718571133</v>
      </c>
      <c r="I48">
        <f>Bawana_NG!T48</f>
        <v>69.599999999999994</v>
      </c>
      <c r="J48">
        <f>Bawana_RLNG!T48</f>
        <v>0</v>
      </c>
      <c r="K48">
        <f>Bawana_Spot!T48</f>
        <v>165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860.17192959631313</v>
      </c>
      <c r="P48" s="77">
        <v>75.06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113.85</v>
      </c>
      <c r="U48" s="78">
        <f>SUMPRODUCT(LTA!F48:AJ48,LTA!F$102:AJ$102,LTA!F$105:AJ$105)</f>
        <v>550.84999999999991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-248.7</v>
      </c>
      <c r="AA48" s="117">
        <f>STOA!J48</f>
        <v>369.16999999999996</v>
      </c>
      <c r="AB48" s="117">
        <f>-STOA!P48</f>
        <v>0</v>
      </c>
      <c r="AC48">
        <f t="shared" si="0"/>
        <v>23.646673653496052</v>
      </c>
      <c r="AD48">
        <f t="shared" si="1"/>
        <v>1862.5356229825013</v>
      </c>
      <c r="AE48">
        <f>'IDT-1'!F48</f>
        <v>0</v>
      </c>
      <c r="AF48" s="26"/>
      <c r="AG48">
        <f t="shared" si="2"/>
        <v>1862.5356229825013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10.882295182571339</v>
      </c>
      <c r="F49">
        <f>GT_Spot!T49</f>
        <v>0</v>
      </c>
      <c r="G49">
        <f>PPCL_NG!T49</f>
        <v>23.14</v>
      </c>
      <c r="H49">
        <f>PPCL_Spot!T49</f>
        <v>27.9580718571133</v>
      </c>
      <c r="I49">
        <f>Bawana_NG!T49</f>
        <v>69.599999999999994</v>
      </c>
      <c r="J49">
        <f>Bawana_RLNG!T49</f>
        <v>0</v>
      </c>
      <c r="K49">
        <f>Bawana_Spot!T49</f>
        <v>165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986.71735387039894</v>
      </c>
      <c r="P49" s="77">
        <v>75.06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114.08</v>
      </c>
      <c r="U49" s="78">
        <f>SUMPRODUCT(LTA!F49:AJ49,LTA!F$102:AJ$102,LTA!F$105:AJ$105)</f>
        <v>551.2399999999999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-346</v>
      </c>
      <c r="AA49" s="117">
        <f>STOA!J49</f>
        <v>369.16999999999996</v>
      </c>
      <c r="AB49" s="117">
        <f>-STOA!P49</f>
        <v>0</v>
      </c>
      <c r="AC49">
        <f t="shared" si="0"/>
        <v>25.895915020683475</v>
      </c>
      <c r="AD49">
        <f t="shared" si="1"/>
        <v>1860.1518058894001</v>
      </c>
      <c r="AE49">
        <f>'IDT-1'!F49</f>
        <v>0</v>
      </c>
      <c r="AF49" s="26"/>
      <c r="AG49">
        <f t="shared" si="2"/>
        <v>1860.1518058894001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10.212148922273025</v>
      </c>
      <c r="F50">
        <f>GT_Spot!T50</f>
        <v>0</v>
      </c>
      <c r="G50">
        <f>PPCL_NG!T50</f>
        <v>23.14</v>
      </c>
      <c r="H50">
        <f>PPCL_Spot!T50</f>
        <v>27.9580718571133</v>
      </c>
      <c r="I50">
        <f>Bawana_NG!T50</f>
        <v>69.599999999999994</v>
      </c>
      <c r="J50">
        <f>Bawana_RLNG!T50</f>
        <v>0</v>
      </c>
      <c r="K50">
        <f>Bawana_Spot!T50</f>
        <v>165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986.71737378469936</v>
      </c>
      <c r="P50" s="77">
        <v>75.06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114.26</v>
      </c>
      <c r="U50" s="78">
        <f>SUMPRODUCT(LTA!F50:AJ50,LTA!F$102:AJ$102,LTA!F$105:AJ$105)</f>
        <v>551.70999999999992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-332</v>
      </c>
      <c r="AA50" s="117">
        <f>STOA!J50</f>
        <v>369.16999999999996</v>
      </c>
      <c r="AB50" s="117">
        <f>-STOA!P50</f>
        <v>0</v>
      </c>
      <c r="AC50">
        <f t="shared" si="0"/>
        <v>25.371928385029172</v>
      </c>
      <c r="AD50">
        <f t="shared" si="1"/>
        <v>1919.6556661790564</v>
      </c>
      <c r="AE50">
        <f>'IDT-1'!F50</f>
        <v>0</v>
      </c>
      <c r="AF50" s="26"/>
      <c r="AG50">
        <f t="shared" si="2"/>
        <v>1919.6556661790564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-135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10.212148922273025</v>
      </c>
      <c r="F51">
        <f>GT_Spot!T51</f>
        <v>0</v>
      </c>
      <c r="G51">
        <f>PPCL_NG!T51</f>
        <v>23.14</v>
      </c>
      <c r="H51">
        <f>PPCL_Spot!T51</f>
        <v>27.9580718571133</v>
      </c>
      <c r="I51">
        <f>Bawana_NG!T51</f>
        <v>69.599999999999994</v>
      </c>
      <c r="J51">
        <f>Bawana_RLNG!T51</f>
        <v>0</v>
      </c>
      <c r="K51">
        <f>Bawana_Spot!T51</f>
        <v>167.92943571186248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890.40563102172359</v>
      </c>
      <c r="P51" s="77">
        <v>75.06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114.47</v>
      </c>
      <c r="U51" s="78">
        <f>SUMPRODUCT(LTA!F51:AJ51,LTA!F$102:AJ$102,LTA!F$105:AJ$105)</f>
        <v>551.91999999999985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-216.6</v>
      </c>
      <c r="AA51" s="117">
        <f>STOA!J51</f>
        <v>369.08</v>
      </c>
      <c r="AB51" s="117">
        <f>-STOA!P51</f>
        <v>0</v>
      </c>
      <c r="AC51">
        <f t="shared" si="0"/>
        <v>24.061219818249754</v>
      </c>
      <c r="AD51">
        <f t="shared" si="1"/>
        <v>1883.3140676947228</v>
      </c>
      <c r="AE51">
        <f>'IDT-1'!F51</f>
        <v>0</v>
      </c>
      <c r="AF51" s="26"/>
      <c r="AG51">
        <f t="shared" si="2"/>
        <v>1883.3140676947228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-195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10.212148922273025</v>
      </c>
      <c r="F52">
        <f>GT_Spot!T52</f>
        <v>0</v>
      </c>
      <c r="G52">
        <f>PPCL_NG!T52</f>
        <v>23.14</v>
      </c>
      <c r="H52">
        <f>PPCL_Spot!T52</f>
        <v>27.9580718571133</v>
      </c>
      <c r="I52">
        <f>Bawana_NG!T52</f>
        <v>69.599999999999994</v>
      </c>
      <c r="J52">
        <f>Bawana_RLNG!T52</f>
        <v>0</v>
      </c>
      <c r="K52">
        <f>Bawana_Spot!T52</f>
        <v>165.55183946488293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745.47582792823471</v>
      </c>
      <c r="P52" s="77">
        <v>75.06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114.53</v>
      </c>
      <c r="U52" s="78">
        <f>SUMPRODUCT(LTA!F52:AJ52,LTA!F$102:AJ$102,LTA!F$105:AJ$105)</f>
        <v>552.43999999999983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-20.8</v>
      </c>
      <c r="AA52" s="117">
        <f>STOA!J52</f>
        <v>369.08</v>
      </c>
      <c r="AB52" s="117">
        <f>-STOA!P52</f>
        <v>0</v>
      </c>
      <c r="AC52">
        <f t="shared" si="0"/>
        <v>20.898509422374854</v>
      </c>
      <c r="AD52">
        <f t="shared" si="1"/>
        <v>1950.5493787501291</v>
      </c>
      <c r="AE52">
        <f>'IDT-1'!F52</f>
        <v>0</v>
      </c>
      <c r="AF52" s="26"/>
      <c r="AG52">
        <f t="shared" si="2"/>
        <v>1950.5493787501291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10.212148922273025</v>
      </c>
      <c r="F53">
        <f>GT_Spot!T53</f>
        <v>0</v>
      </c>
      <c r="G53">
        <f>PPCL_NG!T53</f>
        <v>23.14</v>
      </c>
      <c r="H53">
        <f>PPCL_Spot!T53</f>
        <v>27.9580718571133</v>
      </c>
      <c r="I53">
        <f>Bawana_NG!T53</f>
        <v>69.599999999999994</v>
      </c>
      <c r="J53">
        <f>Bawana_RLNG!T53</f>
        <v>0</v>
      </c>
      <c r="K53">
        <f>Bawana_Spot!T53</f>
        <v>100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857.45449964787088</v>
      </c>
      <c r="P53" s="77">
        <v>75.06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114.6</v>
      </c>
      <c r="U53" s="78">
        <f>SUMPRODUCT(LTA!F53:AJ53,LTA!F$102:AJ$102,LTA!F$105:AJ$105)</f>
        <v>552.8599999999999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-146.30000000000001</v>
      </c>
      <c r="AA53" s="117">
        <f>STOA!J53</f>
        <v>369.08</v>
      </c>
      <c r="AB53" s="117">
        <f>-STOA!P53</f>
        <v>0</v>
      </c>
      <c r="AC53">
        <f t="shared" si="0"/>
        <v>22.159238724586338</v>
      </c>
      <c r="AD53">
        <f t="shared" si="1"/>
        <v>1900.7054817026706</v>
      </c>
      <c r="AE53">
        <f>'IDT-1'!F53</f>
        <v>0</v>
      </c>
      <c r="AF53" s="26"/>
      <c r="AG53">
        <f t="shared" si="2"/>
        <v>1900.7054817026706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9.09197651663405</v>
      </c>
      <c r="F54">
        <f>GT_Spot!T54</f>
        <v>0</v>
      </c>
      <c r="G54">
        <f>PPCL_NG!T54</f>
        <v>23.14</v>
      </c>
      <c r="H54">
        <f>PPCL_Spot!T54</f>
        <v>26.92</v>
      </c>
      <c r="I54">
        <f>Bawana_NG!T54</f>
        <v>69.599999999999994</v>
      </c>
      <c r="J54">
        <f>Bawana_RLNG!T54</f>
        <v>0</v>
      </c>
      <c r="K54">
        <f>Bawana_Spot!T54</f>
        <v>100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876.77937695497178</v>
      </c>
      <c r="P54" s="77">
        <v>75.06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114.51</v>
      </c>
      <c r="U54" s="78">
        <f>SUMPRODUCT(LTA!F54:AJ54,LTA!F$102:AJ$102,LTA!F$105:AJ$105)</f>
        <v>553.37999999999988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-182.3</v>
      </c>
      <c r="AA54" s="117">
        <f>STOA!J54</f>
        <v>369.08</v>
      </c>
      <c r="AB54" s="117">
        <f>-STOA!P54</f>
        <v>0</v>
      </c>
      <c r="AC54">
        <f t="shared" si="0"/>
        <v>21.923451484400008</v>
      </c>
      <c r="AD54">
        <f t="shared" si="1"/>
        <v>1962.5379019872059</v>
      </c>
      <c r="AE54">
        <f>'IDT-1'!F54</f>
        <v>0</v>
      </c>
      <c r="AF54" s="26"/>
      <c r="AG54">
        <f t="shared" si="2"/>
        <v>1962.5379019872059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9.09197651663405</v>
      </c>
      <c r="F55">
        <f>GT_Spot!T55</f>
        <v>0</v>
      </c>
      <c r="G55">
        <f>PPCL_NG!T55</f>
        <v>23.14</v>
      </c>
      <c r="H55">
        <f>PPCL_Spot!T55</f>
        <v>26.92</v>
      </c>
      <c r="I55">
        <f>Bawana_NG!T55</f>
        <v>69.599999999999994</v>
      </c>
      <c r="J55">
        <f>Bawana_RLNG!T55</f>
        <v>0</v>
      </c>
      <c r="K55">
        <f>Bawana_Spot!T55</f>
        <v>100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732.00908948046219</v>
      </c>
      <c r="P55" s="77">
        <v>75.06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109.61</v>
      </c>
      <c r="U55" s="78">
        <f>SUMPRODUCT(LTA!F55:AJ55,LTA!F$102:AJ$102,LTA!F$105:AJ$105)</f>
        <v>553.56999999999994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368.97999999999996</v>
      </c>
      <c r="AB55" s="117">
        <f>-STOA!P55</f>
        <v>0</v>
      </c>
      <c r="AC55">
        <f t="shared" si="0"/>
        <v>20.497943986101323</v>
      </c>
      <c r="AD55">
        <f t="shared" si="1"/>
        <v>1826.6831220109948</v>
      </c>
      <c r="AE55">
        <f>'IDT-1'!F55</f>
        <v>0</v>
      </c>
      <c r="AF55" s="26"/>
      <c r="AG55">
        <f t="shared" si="2"/>
        <v>1826.6831220109948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9.09197651663405</v>
      </c>
      <c r="F56">
        <f>GT_Spot!T56</f>
        <v>0</v>
      </c>
      <c r="G56">
        <f>PPCL_NG!T56</f>
        <v>23.14</v>
      </c>
      <c r="H56">
        <f>PPCL_Spot!T56</f>
        <v>26.92</v>
      </c>
      <c r="I56">
        <f>Bawana_NG!T56</f>
        <v>69.599999999999994</v>
      </c>
      <c r="J56">
        <f>Bawana_RLNG!T56</f>
        <v>0</v>
      </c>
      <c r="K56">
        <f>Bawana_Spot!T56</f>
        <v>100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732.00910632973887</v>
      </c>
      <c r="P56" s="77">
        <v>75.06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109.47</v>
      </c>
      <c r="U56" s="78">
        <f>SUMPRODUCT(LTA!F56:AJ56,LTA!F$102:AJ$102,LTA!F$105:AJ$105)</f>
        <v>554.01999999999987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368.97999999999996</v>
      </c>
      <c r="AB56" s="117">
        <f>-STOA!P56</f>
        <v>0</v>
      </c>
      <c r="AC56">
        <f t="shared" si="0"/>
        <v>20.456281496763985</v>
      </c>
      <c r="AD56">
        <f t="shared" si="1"/>
        <v>1832.0348013496091</v>
      </c>
      <c r="AE56">
        <f>'IDT-1'!F56</f>
        <v>0</v>
      </c>
      <c r="AF56" s="26"/>
      <c r="AG56">
        <f t="shared" si="2"/>
        <v>1832.0348013496091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9.09197651663405</v>
      </c>
      <c r="F57">
        <f>GT_Spot!T57</f>
        <v>0</v>
      </c>
      <c r="G57">
        <f>PPCL_NG!T57</f>
        <v>23.14</v>
      </c>
      <c r="H57">
        <f>PPCL_Spot!T57</f>
        <v>26.92</v>
      </c>
      <c r="I57">
        <f>Bawana_NG!T57</f>
        <v>69.599999999999994</v>
      </c>
      <c r="J57">
        <f>Bawana_RLNG!T57</f>
        <v>0</v>
      </c>
      <c r="K57">
        <f>Bawana_Spot!T57</f>
        <v>163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877.50842568965777</v>
      </c>
      <c r="P57" s="77">
        <v>75.06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109.35000000000001</v>
      </c>
      <c r="U57" s="78">
        <f>SUMPRODUCT(LTA!F57:AJ57,LTA!F$102:AJ$102,LTA!F$105:AJ$105)</f>
        <v>485.86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-194.6</v>
      </c>
      <c r="AA57" s="117">
        <f>STOA!J57</f>
        <v>368.97999999999996</v>
      </c>
      <c r="AB57" s="117">
        <f>-STOA!P57</f>
        <v>0</v>
      </c>
      <c r="AC57">
        <f t="shared" si="0"/>
        <v>22.685183258543699</v>
      </c>
      <c r="AD57">
        <f t="shared" si="1"/>
        <v>1857.9552189477481</v>
      </c>
      <c r="AE57">
        <f>'IDT-1'!F57</f>
        <v>0</v>
      </c>
      <c r="AF57" s="26"/>
      <c r="AG57">
        <f t="shared" si="2"/>
        <v>1857.9552189477481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-152.47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9.09197651663405</v>
      </c>
      <c r="F58">
        <f>GT_Spot!T58</f>
        <v>0</v>
      </c>
      <c r="G58">
        <f>PPCL_NG!T58</f>
        <v>23.14</v>
      </c>
      <c r="H58">
        <f>PPCL_Spot!T58</f>
        <v>26.92</v>
      </c>
      <c r="I58">
        <f>Bawana_NG!T58</f>
        <v>69.599999999999994</v>
      </c>
      <c r="J58">
        <f>Bawana_RLNG!T58</f>
        <v>0</v>
      </c>
      <c r="K58">
        <f>Bawana_Spot!T58</f>
        <v>163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982.33644544098752</v>
      </c>
      <c r="P58" s="77">
        <v>75.06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108.79</v>
      </c>
      <c r="U58" s="78">
        <f>SUMPRODUCT(LTA!F58:AJ58,LTA!F$102:AJ$102,LTA!F$105:AJ$105)</f>
        <v>494.93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-221</v>
      </c>
      <c r="AA58" s="117">
        <f>STOA!J58</f>
        <v>368.97999999999996</v>
      </c>
      <c r="AB58" s="117">
        <f>-STOA!P58</f>
        <v>0</v>
      </c>
      <c r="AC58">
        <f t="shared" si="0"/>
        <v>23.983792699183489</v>
      </c>
      <c r="AD58">
        <f t="shared" si="1"/>
        <v>1936.0646292584379</v>
      </c>
      <c r="AE58">
        <f>'IDT-1'!F58</f>
        <v>0</v>
      </c>
      <c r="AF58" s="26"/>
      <c r="AG58">
        <f t="shared" si="2"/>
        <v>1936.0646292584379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9.09197651663405</v>
      </c>
      <c r="F59">
        <f>GT_Spot!T59</f>
        <v>0</v>
      </c>
      <c r="G59">
        <f>PPCL_NG!T59</f>
        <v>23.14</v>
      </c>
      <c r="H59">
        <f>PPCL_Spot!T59</f>
        <v>26.92</v>
      </c>
      <c r="I59">
        <f>Bawana_NG!T59</f>
        <v>69.599999999999994</v>
      </c>
      <c r="J59">
        <f>Bawana_RLNG!T59</f>
        <v>0</v>
      </c>
      <c r="K59">
        <f>Bawana_Spot!T59</f>
        <v>233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986.5010690013745</v>
      </c>
      <c r="P59" s="77">
        <v>75.06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108.54</v>
      </c>
      <c r="U59" s="78">
        <f>SUMPRODUCT(LTA!F59:AJ59,LTA!F$102:AJ$102,LTA!F$105:AJ$105)</f>
        <v>493.34999999999997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-176</v>
      </c>
      <c r="AA59" s="117">
        <f>STOA!J59</f>
        <v>368.89</v>
      </c>
      <c r="AB59" s="117">
        <f>-STOA!P59</f>
        <v>0</v>
      </c>
      <c r="AC59">
        <f t="shared" si="0"/>
        <v>25.019061125013678</v>
      </c>
      <c r="AD59">
        <f t="shared" si="1"/>
        <v>1962.2739843929949</v>
      </c>
      <c r="AE59">
        <f>'IDT-1'!F59</f>
        <v>0</v>
      </c>
      <c r="AF59" s="26"/>
      <c r="AG59">
        <f t="shared" si="2"/>
        <v>1962.2739843929949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9.09197651663405</v>
      </c>
      <c r="F60">
        <f>GT_Spot!T60</f>
        <v>0</v>
      </c>
      <c r="G60">
        <f>PPCL_NG!T60</f>
        <v>23.14</v>
      </c>
      <c r="H60">
        <f>PPCL_Spot!T60</f>
        <v>26.92</v>
      </c>
      <c r="I60">
        <f>Bawana_NG!T60</f>
        <v>69.599999999999994</v>
      </c>
      <c r="J60">
        <f>Bawana_RLNG!T60</f>
        <v>0</v>
      </c>
      <c r="K60">
        <f>Bawana_Spot!T60</f>
        <v>233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986.50110267434457</v>
      </c>
      <c r="P60" s="77">
        <v>75.06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108.15</v>
      </c>
      <c r="U60" s="78">
        <f>SUMPRODUCT(LTA!F60:AJ60,LTA!F$102:AJ$102,LTA!F$105:AJ$105)</f>
        <v>493.28999999999996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-141</v>
      </c>
      <c r="AA60" s="117">
        <f>STOA!J60</f>
        <v>368.89</v>
      </c>
      <c r="AB60" s="117">
        <f>-STOA!P60</f>
        <v>0</v>
      </c>
      <c r="AC60">
        <f t="shared" si="0"/>
        <v>24.526804407615078</v>
      </c>
      <c r="AD60">
        <f t="shared" si="1"/>
        <v>2017.3162747833635</v>
      </c>
      <c r="AE60">
        <f>'IDT-1'!F60</f>
        <v>0</v>
      </c>
      <c r="AF60" s="26"/>
      <c r="AG60">
        <f t="shared" si="2"/>
        <v>2017.3162747833635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9.09197651663405</v>
      </c>
      <c r="F61">
        <f>GT_Spot!T61</f>
        <v>0</v>
      </c>
      <c r="G61">
        <f>PPCL_NG!T61</f>
        <v>23.14</v>
      </c>
      <c r="H61">
        <f>PPCL_Spot!T61</f>
        <v>26.92</v>
      </c>
      <c r="I61">
        <f>Bawana_NG!T61</f>
        <v>69.599999999999994</v>
      </c>
      <c r="J61">
        <f>Bawana_RLNG!T61</f>
        <v>0</v>
      </c>
      <c r="K61">
        <f>Bawana_Spot!T61</f>
        <v>233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987.87581391729827</v>
      </c>
      <c r="P61" s="77">
        <v>75.06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107.54</v>
      </c>
      <c r="U61" s="78">
        <f>SUMPRODUCT(LTA!F61:AJ61,LTA!F$102:AJ$102,LTA!F$105:AJ$105)</f>
        <v>491.51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368.89</v>
      </c>
      <c r="AB61" s="117">
        <f>-STOA!P61</f>
        <v>0</v>
      </c>
      <c r="AC61">
        <f t="shared" si="0"/>
        <v>21.224084555818603</v>
      </c>
      <c r="AD61">
        <f t="shared" si="1"/>
        <v>2390.6037058781135</v>
      </c>
      <c r="AE61">
        <f>'IDT-1'!F61</f>
        <v>-119.53200000000001</v>
      </c>
      <c r="AF61" s="26"/>
      <c r="AG61">
        <f t="shared" si="2"/>
        <v>2271.0717058781133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9.09197651663405</v>
      </c>
      <c r="F62">
        <f>GT_Spot!T62</f>
        <v>0</v>
      </c>
      <c r="G62">
        <f>PPCL_NG!T62</f>
        <v>23.14</v>
      </c>
      <c r="H62">
        <f>PPCL_Spot!T62</f>
        <v>26.92</v>
      </c>
      <c r="I62">
        <f>Bawana_NG!T62</f>
        <v>69.599999999999994</v>
      </c>
      <c r="J62">
        <f>Bawana_RLNG!T62</f>
        <v>0</v>
      </c>
      <c r="K62">
        <f>Bawana_Spot!T62</f>
        <v>233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987.87581391729827</v>
      </c>
      <c r="P62" s="77">
        <v>75.06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107.02000000000001</v>
      </c>
      <c r="U62" s="78">
        <f>SUMPRODUCT(LTA!F62:AJ62,LTA!F$102:AJ$102,LTA!F$105:AJ$105)</f>
        <v>490.68999999999994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368.89</v>
      </c>
      <c r="AB62" s="117">
        <f>-STOA!P62</f>
        <v>0</v>
      </c>
      <c r="AC62">
        <f t="shared" si="0"/>
        <v>23.165480610701575</v>
      </c>
      <c r="AD62">
        <f t="shared" si="1"/>
        <v>2167.3223098232302</v>
      </c>
      <c r="AE62">
        <f>'IDT-1'!F62</f>
        <v>-105.352</v>
      </c>
      <c r="AF62" s="26"/>
      <c r="AG62">
        <f t="shared" si="2"/>
        <v>2061.9703098232303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9.09197651663405</v>
      </c>
      <c r="F63">
        <f>GT_Spot!T63</f>
        <v>0</v>
      </c>
      <c r="G63">
        <f>PPCL_NG!T63</f>
        <v>23.14</v>
      </c>
      <c r="H63">
        <f>PPCL_Spot!T63</f>
        <v>26.92</v>
      </c>
      <c r="I63">
        <f>Bawana_NG!T63</f>
        <v>69.599999999999994</v>
      </c>
      <c r="J63">
        <f>Bawana_RLNG!T63</f>
        <v>0</v>
      </c>
      <c r="K63">
        <f>Bawana_Spot!T63</f>
        <v>233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993.74375918592</v>
      </c>
      <c r="P63" s="77">
        <v>75.06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106.21000000000001</v>
      </c>
      <c r="U63" s="78">
        <f>SUMPRODUCT(LTA!F63:AJ63,LTA!F$102:AJ$102,LTA!F$105:AJ$105)</f>
        <v>528.03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368.89</v>
      </c>
      <c r="AB63" s="117">
        <f>-STOA!P63</f>
        <v>0</v>
      </c>
      <c r="AC63">
        <f t="shared" si="0"/>
        <v>22.828332327289822</v>
      </c>
      <c r="AD63">
        <f t="shared" si="1"/>
        <v>2290.0574033752641</v>
      </c>
      <c r="AE63">
        <f>'IDT-1'!F63</f>
        <v>-102.55199999999999</v>
      </c>
      <c r="AF63" s="26"/>
      <c r="AG63">
        <f t="shared" si="2"/>
        <v>2187.505403375264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9.09197651663405</v>
      </c>
      <c r="F64">
        <f>GT_Spot!T64</f>
        <v>0</v>
      </c>
      <c r="G64">
        <f>PPCL_NG!T64</f>
        <v>23.14</v>
      </c>
      <c r="H64">
        <f>PPCL_Spot!T64</f>
        <v>26.92</v>
      </c>
      <c r="I64">
        <f>Bawana_NG!T64</f>
        <v>69.599999999999994</v>
      </c>
      <c r="J64">
        <f>Bawana_RLNG!T64</f>
        <v>0</v>
      </c>
      <c r="K64">
        <f>Bawana_Spot!T64</f>
        <v>233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993.74375918592</v>
      </c>
      <c r="P64" s="77">
        <v>75.06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102.23</v>
      </c>
      <c r="U64" s="78">
        <f>SUMPRODUCT(LTA!F64:AJ64,LTA!F$102:AJ$102,LTA!F$105:AJ$105)</f>
        <v>525.52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368.89</v>
      </c>
      <c r="AB64" s="117">
        <f>-STOA!P64</f>
        <v>0</v>
      </c>
      <c r="AC64">
        <f t="shared" si="0"/>
        <v>22.504876501623965</v>
      </c>
      <c r="AD64">
        <f t="shared" si="1"/>
        <v>2313.8908592009302</v>
      </c>
      <c r="AE64">
        <f>'IDT-1'!F64</f>
        <v>-104.402</v>
      </c>
      <c r="AF64" s="26"/>
      <c r="AG64">
        <f t="shared" si="2"/>
        <v>2209.4888592009302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9.09197651663405</v>
      </c>
      <c r="F65">
        <f>GT_Spot!T65</f>
        <v>0</v>
      </c>
      <c r="G65">
        <f>PPCL_NG!T65</f>
        <v>23.14</v>
      </c>
      <c r="H65">
        <f>PPCL_Spot!T65</f>
        <v>26.92</v>
      </c>
      <c r="I65">
        <f>Bawana_NG!T65</f>
        <v>69.599999999999994</v>
      </c>
      <c r="J65">
        <f>Bawana_RLNG!T65</f>
        <v>0</v>
      </c>
      <c r="K65">
        <f>Bawana_Spot!T65</f>
        <v>233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991.80101537512007</v>
      </c>
      <c r="P65" s="77">
        <v>75.06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98.37</v>
      </c>
      <c r="U65" s="78">
        <f>SUMPRODUCT(LTA!F65:AJ65,LTA!F$102:AJ$102,LTA!F$105:AJ$105)</f>
        <v>520.91000000000008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368.89</v>
      </c>
      <c r="AB65" s="117">
        <f>-STOA!P65</f>
        <v>0</v>
      </c>
      <c r="AC65">
        <f t="shared" si="0"/>
        <v>22.945932007420645</v>
      </c>
      <c r="AD65">
        <f t="shared" si="1"/>
        <v>2243.0370598843338</v>
      </c>
      <c r="AE65">
        <f>'IDT-1'!F65</f>
        <v>-113.02200000000001</v>
      </c>
      <c r="AF65" s="26"/>
      <c r="AG65">
        <f t="shared" si="2"/>
        <v>2130.0150598843338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9.09197651663405</v>
      </c>
      <c r="F66">
        <f>GT_Spot!T66</f>
        <v>0</v>
      </c>
      <c r="G66">
        <f>PPCL_NG!T66</f>
        <v>23.14</v>
      </c>
      <c r="H66">
        <f>PPCL_Spot!T66</f>
        <v>26.92</v>
      </c>
      <c r="I66">
        <f>Bawana_NG!T66</f>
        <v>69.599999999999994</v>
      </c>
      <c r="J66">
        <f>Bawana_RLNG!T66</f>
        <v>0</v>
      </c>
      <c r="K66">
        <f>Bawana_Spot!T66</f>
        <v>233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991.80101537512007</v>
      </c>
      <c r="P66" s="77">
        <v>75.06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94.14</v>
      </c>
      <c r="U66" s="78">
        <f>SUMPRODUCT(LTA!F66:AJ66,LTA!F$102:AJ$102,LTA!F$105:AJ$105)</f>
        <v>516.16000000000008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368.89</v>
      </c>
      <c r="AB66" s="117">
        <f>-STOA!P66</f>
        <v>0</v>
      </c>
      <c r="AC66">
        <f t="shared" si="0"/>
        <v>22.955689282642592</v>
      </c>
      <c r="AD66">
        <f t="shared" si="1"/>
        <v>2224.0473026091113</v>
      </c>
      <c r="AE66">
        <f>'IDT-1'!F66</f>
        <v>-105.47800000000001</v>
      </c>
      <c r="AF66" s="26"/>
      <c r="AG66">
        <f t="shared" si="2"/>
        <v>2118.5693026091112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9.09197651663405</v>
      </c>
      <c r="F67">
        <f>GT_Spot!T67</f>
        <v>0</v>
      </c>
      <c r="G67">
        <f>PPCL_NG!T67</f>
        <v>23.14</v>
      </c>
      <c r="H67">
        <f>PPCL_Spot!T67</f>
        <v>26.92</v>
      </c>
      <c r="I67">
        <f>Bawana_NG!T67</f>
        <v>69.599999999999994</v>
      </c>
      <c r="J67">
        <f>Bawana_RLNG!T67</f>
        <v>0</v>
      </c>
      <c r="K67">
        <f>Bawana_Spot!T67</f>
        <v>233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992.90222365991985</v>
      </c>
      <c r="P67" s="77">
        <v>75.06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86.460000000000008</v>
      </c>
      <c r="U67" s="78">
        <f>SUMPRODUCT(LTA!F67:AJ67,LTA!F$102:AJ$102,LTA!F$105:AJ$105)</f>
        <v>508.86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368.97999999999996</v>
      </c>
      <c r="AB67" s="117">
        <f>-STOA!P67</f>
        <v>0</v>
      </c>
      <c r="AC67">
        <f t="shared" si="0"/>
        <v>22.479222814661021</v>
      </c>
      <c r="AD67">
        <f t="shared" si="1"/>
        <v>2250.7349773618926</v>
      </c>
      <c r="AE67">
        <f>'IDT-1'!F67</f>
        <v>-119.76400000000001</v>
      </c>
      <c r="AF67" s="26"/>
      <c r="AG67">
        <f t="shared" si="2"/>
        <v>2130.9709773618924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9.09197651663405</v>
      </c>
      <c r="F68">
        <f>GT_Spot!T68</f>
        <v>0</v>
      </c>
      <c r="G68">
        <f>PPCL_NG!T68</f>
        <v>23.14</v>
      </c>
      <c r="H68">
        <f>PPCL_Spot!T68</f>
        <v>26.92</v>
      </c>
      <c r="I68">
        <f>Bawana_NG!T68</f>
        <v>69.599999999999994</v>
      </c>
      <c r="J68">
        <f>Bawana_RLNG!T68</f>
        <v>0</v>
      </c>
      <c r="K68">
        <f>Bawana_Spot!T68</f>
        <v>233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994.97049990631979</v>
      </c>
      <c r="P68" s="77">
        <v>75.06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78.819999999999993</v>
      </c>
      <c r="U68" s="78">
        <f>SUMPRODUCT(LTA!F68:AJ68,LTA!F$102:AJ$102,LTA!F$105:AJ$105)</f>
        <v>507.73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368.97999999999996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22.597810196073244</v>
      </c>
      <c r="AD68">
        <f t="shared" ref="AD68:AD98" si="4">SUM(B68:AB68,AI68:AR68)-AC68</f>
        <v>2223.9146662268804</v>
      </c>
      <c r="AE68">
        <f>'IDT-1'!F68</f>
        <v>-119.164</v>
      </c>
      <c r="AF68" s="26"/>
      <c r="AG68">
        <f t="shared" ref="AG68:AG98" si="5">SUM(AD68:AF68)</f>
        <v>2104.7506662268802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-160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9.09197651663405</v>
      </c>
      <c r="F69">
        <f>GT_Spot!T69</f>
        <v>0</v>
      </c>
      <c r="G69">
        <f>PPCL_NG!T69</f>
        <v>23.14</v>
      </c>
      <c r="H69">
        <f>PPCL_Spot!T69</f>
        <v>26.92</v>
      </c>
      <c r="I69">
        <f>Bawana_NG!T69</f>
        <v>69.599999999999994</v>
      </c>
      <c r="J69">
        <f>Bawana_RLNG!T69</f>
        <v>0</v>
      </c>
      <c r="K69">
        <f>Bawana_Spot!T69</f>
        <v>233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997.34600843391979</v>
      </c>
      <c r="P69" s="77">
        <v>75.06</v>
      </c>
      <c r="Q69" s="77">
        <v>0</v>
      </c>
      <c r="R69" s="80">
        <v>14.997595768552653</v>
      </c>
      <c r="S69" s="80">
        <v>0</v>
      </c>
      <c r="T69" s="78">
        <f>SUMPRODUCT(LTA!F69:AJ69,LTA!F$101:AJ$101,LTA!F$105:AJ$105)</f>
        <v>71.19</v>
      </c>
      <c r="U69" s="78">
        <f>SUMPRODUCT(LTA!F69:AJ69,LTA!F$102:AJ$102,LTA!F$105:AJ$105)</f>
        <v>495.39000000000004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368.97999999999996</v>
      </c>
      <c r="AB69" s="117">
        <f>-STOA!P69</f>
        <v>0</v>
      </c>
      <c r="AC69">
        <f t="shared" si="3"/>
        <v>22.894294527600135</v>
      </c>
      <c r="AD69">
        <f t="shared" si="4"/>
        <v>2146.8212861915063</v>
      </c>
      <c r="AE69">
        <f>'IDT-1'!F69</f>
        <v>-137.61799999999999</v>
      </c>
      <c r="AF69" s="26"/>
      <c r="AG69">
        <f t="shared" si="5"/>
        <v>2009.2032861915063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9.09197651663405</v>
      </c>
      <c r="F70">
        <f>GT_Spot!T70</f>
        <v>0</v>
      </c>
      <c r="G70">
        <f>PPCL_NG!T70</f>
        <v>23.14</v>
      </c>
      <c r="H70">
        <f>PPCL_Spot!T70</f>
        <v>26.92</v>
      </c>
      <c r="I70">
        <f>Bawana_NG!T70</f>
        <v>69.599999999999994</v>
      </c>
      <c r="J70">
        <f>Bawana_RLNG!T70</f>
        <v>0</v>
      </c>
      <c r="K70">
        <f>Bawana_Spot!T70</f>
        <v>233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997.34600843391979</v>
      </c>
      <c r="P70" s="77">
        <v>75.06</v>
      </c>
      <c r="Q70" s="77">
        <v>0</v>
      </c>
      <c r="R70" s="80">
        <v>10.669999999999998</v>
      </c>
      <c r="S70" s="80">
        <v>0</v>
      </c>
      <c r="T70" s="78">
        <f>SUMPRODUCT(LTA!F70:AJ70,LTA!F$101:AJ$101,LTA!F$105:AJ$105)</f>
        <v>63.550000000000004</v>
      </c>
      <c r="U70" s="78">
        <f>SUMPRODUCT(LTA!F70:AJ70,LTA!F$102:AJ$102,LTA!F$105:AJ$105)</f>
        <v>488.06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368.97999999999996</v>
      </c>
      <c r="AB70" s="117">
        <f>-STOA!P70</f>
        <v>0</v>
      </c>
      <c r="AC70">
        <f t="shared" si="3"/>
        <v>22.147397395894171</v>
      </c>
      <c r="AD70">
        <f t="shared" si="4"/>
        <v>2193.2705875546594</v>
      </c>
      <c r="AE70">
        <f>'IDT-1'!F70</f>
        <v>-156.51499999999999</v>
      </c>
      <c r="AF70" s="26"/>
      <c r="AG70">
        <f t="shared" si="5"/>
        <v>2036.7555875546595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9.09197651663405</v>
      </c>
      <c r="F71">
        <f>GT_Spot!T71</f>
        <v>0</v>
      </c>
      <c r="G71">
        <f>PPCL_NG!T71</f>
        <v>23.14</v>
      </c>
      <c r="H71">
        <f>PPCL_Spot!T71</f>
        <v>26.92</v>
      </c>
      <c r="I71">
        <f>Bawana_NG!T71</f>
        <v>69.599999999999994</v>
      </c>
      <c r="J71">
        <f>Bawana_RLNG!T71</f>
        <v>0</v>
      </c>
      <c r="K71">
        <f>Bawana_Spot!T71</f>
        <v>163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997.34600843391979</v>
      </c>
      <c r="P71" s="77">
        <v>75.06</v>
      </c>
      <c r="Q71" s="77">
        <v>0</v>
      </c>
      <c r="R71" s="80">
        <v>7.22</v>
      </c>
      <c r="S71" s="80">
        <v>0</v>
      </c>
      <c r="T71" s="78">
        <f>SUMPRODUCT(LTA!F71:AJ71,LTA!F$101:AJ$101,LTA!F$105:AJ$105)</f>
        <v>55.86</v>
      </c>
      <c r="U71" s="78">
        <f>SUMPRODUCT(LTA!F71:AJ71,LTA!F$102:AJ$102,LTA!F$105:AJ$105)</f>
        <v>479.96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369.16999999999996</v>
      </c>
      <c r="AB71" s="117">
        <f>-STOA!P71</f>
        <v>0</v>
      </c>
      <c r="AC71">
        <f t="shared" si="3"/>
        <v>21.319366758283195</v>
      </c>
      <c r="AD71">
        <f t="shared" si="4"/>
        <v>2110.0486181922706</v>
      </c>
      <c r="AE71">
        <f>'IDT-1'!F71</f>
        <v>-171.96899999999999</v>
      </c>
      <c r="AF71" s="26"/>
      <c r="AG71">
        <f t="shared" si="5"/>
        <v>1938.0796181922706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9.09197651663405</v>
      </c>
      <c r="F72">
        <f>GT_Spot!T72</f>
        <v>0</v>
      </c>
      <c r="G72">
        <f>PPCL_NG!T72</f>
        <v>23.14</v>
      </c>
      <c r="H72">
        <f>PPCL_Spot!T72</f>
        <v>26.92</v>
      </c>
      <c r="I72">
        <f>Bawana_NG!T72</f>
        <v>69.599999999999994</v>
      </c>
      <c r="J72">
        <f>Bawana_RLNG!T72</f>
        <v>0</v>
      </c>
      <c r="K72">
        <f>Bawana_Spot!T72</f>
        <v>163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997.72336415031998</v>
      </c>
      <c r="P72" s="77">
        <v>75.06</v>
      </c>
      <c r="Q72" s="77">
        <v>0</v>
      </c>
      <c r="R72" s="80">
        <v>5.0373333333333337</v>
      </c>
      <c r="S72" s="80">
        <v>0</v>
      </c>
      <c r="T72" s="78">
        <f>SUMPRODUCT(LTA!F72:AJ72,LTA!F$101:AJ$101,LTA!F$105:AJ$105)</f>
        <v>48.2</v>
      </c>
      <c r="U72" s="78">
        <f>SUMPRODUCT(LTA!F72:AJ72,LTA!F$102:AJ$102,LTA!F$105:AJ$105)</f>
        <v>475.3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369.16999999999996</v>
      </c>
      <c r="AB72" s="117">
        <f>-STOA!P72</f>
        <v>0</v>
      </c>
      <c r="AC72">
        <f t="shared" si="3"/>
        <v>20.795548283422061</v>
      </c>
      <c r="AD72">
        <f t="shared" si="4"/>
        <v>2141.4471257168652</v>
      </c>
      <c r="AE72">
        <f>'IDT-1'!F72</f>
        <v>-199.744</v>
      </c>
      <c r="AF72" s="26"/>
      <c r="AG72">
        <f t="shared" si="5"/>
        <v>1941.7031257168653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9.09197651663405</v>
      </c>
      <c r="F73">
        <f>GT_Spot!T73</f>
        <v>0</v>
      </c>
      <c r="G73">
        <f>PPCL_NG!T73</f>
        <v>23.14</v>
      </c>
      <c r="H73">
        <f>PPCL_Spot!T73</f>
        <v>26.92</v>
      </c>
      <c r="I73">
        <f>Bawana_NG!T73</f>
        <v>69.599999999999994</v>
      </c>
      <c r="J73">
        <f>Bawana_RLNG!T73</f>
        <v>0</v>
      </c>
      <c r="K73">
        <f>Bawana_Spot!T73</f>
        <v>163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997.28583692339373</v>
      </c>
      <c r="P73" s="77">
        <v>75.06</v>
      </c>
      <c r="Q73" s="77">
        <v>0</v>
      </c>
      <c r="R73" s="80">
        <v>2.5226666666666673</v>
      </c>
      <c r="S73" s="80">
        <v>0</v>
      </c>
      <c r="T73" s="78">
        <f>SUMPRODUCT(LTA!F73:AJ73,LTA!F$101:AJ$101,LTA!F$105:AJ$105)</f>
        <v>40.49</v>
      </c>
      <c r="U73" s="78">
        <f>SUMPRODUCT(LTA!F73:AJ73,LTA!F$102:AJ$102,LTA!F$105:AJ$105)</f>
        <v>467.54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369.16999999999996</v>
      </c>
      <c r="AB73" s="117">
        <f>-STOA!P73</f>
        <v>0</v>
      </c>
      <c r="AC73">
        <f t="shared" si="3"/>
        <v>20.544651701936495</v>
      </c>
      <c r="AD73">
        <f t="shared" si="4"/>
        <v>2133.2758284047582</v>
      </c>
      <c r="AE73">
        <f>'IDT-1'!F73</f>
        <v>-223.69499999999999</v>
      </c>
      <c r="AF73" s="26"/>
      <c r="AG73">
        <f t="shared" si="5"/>
        <v>1909.5808284047582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-90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9.09197651663405</v>
      </c>
      <c r="F74">
        <f>GT_Spot!T74</f>
        <v>0</v>
      </c>
      <c r="G74">
        <f>PPCL_NG!T74</f>
        <v>23.14</v>
      </c>
      <c r="H74">
        <f>PPCL_Spot!T74</f>
        <v>26.92</v>
      </c>
      <c r="I74">
        <f>Bawana_NG!T74</f>
        <v>69.599999999999994</v>
      </c>
      <c r="J74">
        <f>Bawana_RLNG!T74</f>
        <v>0</v>
      </c>
      <c r="K74">
        <f>Bawana_Spot!T74</f>
        <v>163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997.28583692339373</v>
      </c>
      <c r="P74" s="77">
        <v>75.06</v>
      </c>
      <c r="Q74" s="77">
        <v>0</v>
      </c>
      <c r="R74" s="80">
        <v>0.05</v>
      </c>
      <c r="S74" s="80">
        <v>0</v>
      </c>
      <c r="T74" s="78">
        <f>SUMPRODUCT(LTA!F74:AJ74,LTA!F$101:AJ$101,LTA!F$105:AJ$105)</f>
        <v>32.869999999999997</v>
      </c>
      <c r="U74" s="78">
        <f>SUMPRODUCT(LTA!F74:AJ74,LTA!F$102:AJ$102,LTA!F$105:AJ$105)</f>
        <v>460.39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369.16999999999996</v>
      </c>
      <c r="AB74" s="117">
        <f>-STOA!P74</f>
        <v>0</v>
      </c>
      <c r="AC74">
        <f t="shared" si="3"/>
        <v>20.304134960047868</v>
      </c>
      <c r="AD74">
        <f t="shared" si="4"/>
        <v>2126.2736784799795</v>
      </c>
      <c r="AE74">
        <f>'IDT-1'!F74</f>
        <v>-249.31</v>
      </c>
      <c r="AF74" s="26"/>
      <c r="AG74">
        <f t="shared" si="5"/>
        <v>1876.9636784799795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9.1819960861056753</v>
      </c>
      <c r="F75">
        <f>GT_Spot!T75</f>
        <v>0</v>
      </c>
      <c r="G75">
        <f>PPCL_NG!T75</f>
        <v>23.14</v>
      </c>
      <c r="H75">
        <f>PPCL_Spot!T75</f>
        <v>26.64</v>
      </c>
      <c r="I75">
        <f>Bawana_NG!T75</f>
        <v>69.599999999999994</v>
      </c>
      <c r="J75">
        <f>Bawana_RLNG!T75</f>
        <v>0</v>
      </c>
      <c r="K75">
        <f>Bawana_Spot!T75</f>
        <v>163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998.44378891402857</v>
      </c>
      <c r="P75" s="77">
        <v>75.06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25.339999999999996</v>
      </c>
      <c r="U75" s="78">
        <f>SUMPRODUCT(LTA!F75:AJ75,LTA!F$102:AJ$102,LTA!F$105:AJ$105)</f>
        <v>458.33000000000004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-276</v>
      </c>
      <c r="AA75" s="117">
        <f>STOA!J75</f>
        <v>369.36999999999995</v>
      </c>
      <c r="AB75" s="117">
        <f>-STOA!P75</f>
        <v>0</v>
      </c>
      <c r="AC75">
        <f t="shared" si="3"/>
        <v>23.168241319623458</v>
      </c>
      <c r="AD75">
        <f t="shared" si="4"/>
        <v>1783.9375436805105</v>
      </c>
      <c r="AE75">
        <f>'IDT-1'!F75</f>
        <v>0</v>
      </c>
      <c r="AF75" s="26"/>
      <c r="AG75">
        <f t="shared" si="5"/>
        <v>1783.9375436805105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-135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9.1819960861056753</v>
      </c>
      <c r="F76">
        <f>GT_Spot!T76</f>
        <v>0</v>
      </c>
      <c r="G76">
        <f>PPCL_NG!T76</f>
        <v>23.14</v>
      </c>
      <c r="H76">
        <f>PPCL_Spot!T76</f>
        <v>26.64</v>
      </c>
      <c r="I76">
        <f>Bawana_NG!T76</f>
        <v>69.599999999999994</v>
      </c>
      <c r="J76">
        <f>Bawana_RLNG!T76</f>
        <v>0</v>
      </c>
      <c r="K76">
        <f>Bawana_Spot!T76</f>
        <v>163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999.20570872635881</v>
      </c>
      <c r="P76" s="77">
        <v>75.06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18.020000000000003</v>
      </c>
      <c r="U76" s="78">
        <f>SUMPRODUCT(LTA!F76:AJ76,LTA!F$102:AJ$102,LTA!F$105:AJ$105)</f>
        <v>468.76000000000005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-299</v>
      </c>
      <c r="AA76" s="117">
        <f>STOA!J76</f>
        <v>369.36999999999995</v>
      </c>
      <c r="AB76" s="117">
        <f>-STOA!P76</f>
        <v>0</v>
      </c>
      <c r="AC76">
        <f t="shared" si="3"/>
        <v>22.918214133261714</v>
      </c>
      <c r="AD76">
        <f t="shared" si="4"/>
        <v>1820.0594906792026</v>
      </c>
      <c r="AE76">
        <f>'IDT-1'!F76</f>
        <v>0</v>
      </c>
      <c r="AF76" s="26"/>
      <c r="AG76">
        <f t="shared" si="5"/>
        <v>1820.0594906792026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9.1819960861056753</v>
      </c>
      <c r="F77">
        <f>GT_Spot!T77</f>
        <v>0</v>
      </c>
      <c r="G77">
        <f>PPCL_NG!T77</f>
        <v>23.14</v>
      </c>
      <c r="H77">
        <f>PPCL_Spot!T77</f>
        <v>26.64</v>
      </c>
      <c r="I77">
        <f>Bawana_NG!T77</f>
        <v>69.599999999999994</v>
      </c>
      <c r="J77">
        <f>Bawana_RLNG!T77</f>
        <v>0</v>
      </c>
      <c r="K77">
        <f>Bawana_Spot!T77</f>
        <v>163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1004.2101034917365</v>
      </c>
      <c r="P77" s="77">
        <v>75.06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10.83</v>
      </c>
      <c r="U77" s="78">
        <f>SUMPRODUCT(LTA!F77:AJ77,LTA!F$102:AJ$102,LTA!F$105:AJ$105)</f>
        <v>466.02000000000004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-246</v>
      </c>
      <c r="AA77" s="117">
        <f>STOA!J77</f>
        <v>369.36999999999995</v>
      </c>
      <c r="AB77" s="117">
        <f>-STOA!P77</f>
        <v>0</v>
      </c>
      <c r="AC77">
        <f t="shared" si="3"/>
        <v>22.404328048520686</v>
      </c>
      <c r="AD77">
        <f t="shared" si="4"/>
        <v>1868.6477715293213</v>
      </c>
      <c r="AE77">
        <f>'IDT-1'!F77</f>
        <v>-70</v>
      </c>
      <c r="AF77" s="26"/>
      <c r="AG77">
        <f t="shared" si="5"/>
        <v>1798.6477715293213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9.7780024509803916</v>
      </c>
      <c r="F78">
        <f>GT_Spot!T78</f>
        <v>0</v>
      </c>
      <c r="G78">
        <f>PPCL_NG!T78</f>
        <v>23.14</v>
      </c>
      <c r="H78">
        <f>PPCL_Spot!T78</f>
        <v>26.64</v>
      </c>
      <c r="I78">
        <f>Bawana_NG!T78</f>
        <v>69.599999999999994</v>
      </c>
      <c r="J78">
        <f>Bawana_RLNG!T78</f>
        <v>0</v>
      </c>
      <c r="K78">
        <f>Bawana_Spot!T78</f>
        <v>163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1008.1220904010762</v>
      </c>
      <c r="P78" s="77">
        <v>75.06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463.54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-294</v>
      </c>
      <c r="AA78" s="117">
        <f>STOA!J78</f>
        <v>369.36999999999995</v>
      </c>
      <c r="AB78" s="117">
        <f>-STOA!P78</f>
        <v>0</v>
      </c>
      <c r="AC78">
        <f t="shared" si="3"/>
        <v>22.811716510399147</v>
      </c>
      <c r="AD78">
        <f t="shared" si="4"/>
        <v>1818.1083763416575</v>
      </c>
      <c r="AE78">
        <f>'IDT-1'!F78</f>
        <v>-35</v>
      </c>
      <c r="AF78" s="26"/>
      <c r="AG78">
        <f t="shared" si="5"/>
        <v>1783.1083763416575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9.7780024509803916</v>
      </c>
      <c r="F79">
        <f>GT_Spot!T79</f>
        <v>0</v>
      </c>
      <c r="G79">
        <f>PPCL_NG!T79</f>
        <v>23.14</v>
      </c>
      <c r="H79">
        <f>PPCL_Spot!T79</f>
        <v>26.64</v>
      </c>
      <c r="I79">
        <f>Bawana_NG!T79</f>
        <v>69.599999999999994</v>
      </c>
      <c r="J79">
        <f>Bawana_RLNG!T79</f>
        <v>0</v>
      </c>
      <c r="K79">
        <f>Bawana_Spot!T79</f>
        <v>163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1012.1023419712998</v>
      </c>
      <c r="P79" s="77">
        <v>75.06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462.99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-330</v>
      </c>
      <c r="AA79" s="117">
        <f>STOA!J79</f>
        <v>369.53999999999996</v>
      </c>
      <c r="AB79" s="117">
        <f>-STOA!P79</f>
        <v>0</v>
      </c>
      <c r="AC79">
        <f t="shared" si="3"/>
        <v>23.044838039794193</v>
      </c>
      <c r="AD79">
        <f t="shared" si="4"/>
        <v>1792.1355063824858</v>
      </c>
      <c r="AE79">
        <f>'IDT-1'!F79</f>
        <v>-20</v>
      </c>
      <c r="AF79" s="26"/>
      <c r="AG79">
        <f t="shared" si="5"/>
        <v>1772.1355063824858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9.7780024509803916</v>
      </c>
      <c r="F80">
        <f>GT_Spot!T80</f>
        <v>0</v>
      </c>
      <c r="G80">
        <f>PPCL_NG!T80</f>
        <v>23.14</v>
      </c>
      <c r="H80">
        <f>PPCL_Spot!T80</f>
        <v>26.64</v>
      </c>
      <c r="I80">
        <f>Bawana_NG!T80</f>
        <v>69.599999999999994</v>
      </c>
      <c r="J80">
        <f>Bawana_RLNG!T80</f>
        <v>0</v>
      </c>
      <c r="K80">
        <f>Bawana_Spot!T80</f>
        <v>163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1026.8192100020997</v>
      </c>
      <c r="P80" s="77">
        <v>75.06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1.1599999999999999</v>
      </c>
      <c r="U80" s="78">
        <f>SUMPRODUCT(LTA!F80:AJ80,LTA!F$102:AJ$102,LTA!F$105:AJ$105)</f>
        <v>462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-364</v>
      </c>
      <c r="AA80" s="117">
        <f>STOA!J80</f>
        <v>369.53999999999996</v>
      </c>
      <c r="AB80" s="117">
        <f>-STOA!P80</f>
        <v>0</v>
      </c>
      <c r="AC80">
        <f t="shared" si="3"/>
        <v>23.270832263775969</v>
      </c>
      <c r="AD80">
        <f t="shared" si="4"/>
        <v>1789.4663801893041</v>
      </c>
      <c r="AE80">
        <f>'IDT-1'!F80</f>
        <v>0</v>
      </c>
      <c r="AF80" s="26"/>
      <c r="AG80">
        <f t="shared" si="5"/>
        <v>1789.4663801893041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9.7780024509803916</v>
      </c>
      <c r="F81">
        <f>GT_Spot!T81</f>
        <v>0</v>
      </c>
      <c r="G81">
        <f>PPCL_NG!T81</f>
        <v>23.14</v>
      </c>
      <c r="H81">
        <f>PPCL_Spot!T81</f>
        <v>26.64</v>
      </c>
      <c r="I81">
        <f>Bawana_NG!T81</f>
        <v>69.599999999999994</v>
      </c>
      <c r="J81">
        <f>Bawana_RLNG!T81</f>
        <v>0</v>
      </c>
      <c r="K81">
        <f>Bawana_Spot!T81</f>
        <v>163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1026.8192100020997</v>
      </c>
      <c r="P81" s="77">
        <v>75.06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0.17</v>
      </c>
      <c r="U81" s="78">
        <f>SUMPRODUCT(LTA!F81:AJ81,LTA!F$102:AJ$102,LTA!F$105:AJ$105)</f>
        <v>455.95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-357</v>
      </c>
      <c r="AA81" s="117">
        <f>STOA!J81</f>
        <v>369.53999999999996</v>
      </c>
      <c r="AB81" s="117">
        <f>-STOA!P81</f>
        <v>0</v>
      </c>
      <c r="AC81">
        <f t="shared" si="3"/>
        <v>23.146733371120604</v>
      </c>
      <c r="AD81">
        <f t="shared" si="4"/>
        <v>1789.5504790819596</v>
      </c>
      <c r="AE81">
        <f>'IDT-1'!F81</f>
        <v>0</v>
      </c>
      <c r="AF81" s="26"/>
      <c r="AG81">
        <f t="shared" si="5"/>
        <v>1789.5504790819596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9.7780024509803916</v>
      </c>
      <c r="F82">
        <f>GT_Spot!T82</f>
        <v>0</v>
      </c>
      <c r="G82">
        <f>PPCL_NG!T82</f>
        <v>23.14</v>
      </c>
      <c r="H82">
        <f>PPCL_Spot!T82</f>
        <v>26.64</v>
      </c>
      <c r="I82">
        <f>Bawana_NG!T82</f>
        <v>69.599999999999994</v>
      </c>
      <c r="J82">
        <f>Bawana_RLNG!T82</f>
        <v>0</v>
      </c>
      <c r="K82">
        <f>Bawana_Spot!T82</f>
        <v>163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1026.8192100020997</v>
      </c>
      <c r="P82" s="77">
        <v>75.06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456.12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-329</v>
      </c>
      <c r="AA82" s="117">
        <f>STOA!J82</f>
        <v>369.53999999999996</v>
      </c>
      <c r="AB82" s="117">
        <f>-STOA!P82</f>
        <v>0</v>
      </c>
      <c r="AC82">
        <f t="shared" si="3"/>
        <v>23.519614727052801</v>
      </c>
      <c r="AD82">
        <f t="shared" si="4"/>
        <v>1747.177597726027</v>
      </c>
      <c r="AE82">
        <f>'IDT-1'!F82</f>
        <v>-20</v>
      </c>
      <c r="AF82" s="26"/>
      <c r="AG82">
        <f t="shared" si="5"/>
        <v>1727.177597726027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9.7780024509803916</v>
      </c>
      <c r="F83">
        <f>GT_Spot!T83</f>
        <v>0</v>
      </c>
      <c r="G83">
        <f>PPCL_NG!T83</f>
        <v>23.14</v>
      </c>
      <c r="H83">
        <f>PPCL_Spot!T83</f>
        <v>26.358182194331427</v>
      </c>
      <c r="I83">
        <f>Bawana_NG!T83</f>
        <v>69.599999999999994</v>
      </c>
      <c r="J83">
        <f>Bawana_RLNG!T83</f>
        <v>0</v>
      </c>
      <c r="K83">
        <f>Bawana_Spot!T83</f>
        <v>163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1026.8192100020997</v>
      </c>
      <c r="P83" s="77">
        <v>75.06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456.49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-327</v>
      </c>
      <c r="AA83" s="117">
        <f>STOA!J83</f>
        <v>369.72999999999996</v>
      </c>
      <c r="AB83" s="117">
        <f>-STOA!P83</f>
        <v>0</v>
      </c>
      <c r="AC83">
        <f t="shared" si="3"/>
        <v>23.149181374430714</v>
      </c>
      <c r="AD83">
        <f t="shared" si="4"/>
        <v>1789.8262132729806</v>
      </c>
      <c r="AE83">
        <f>'IDT-1'!F83</f>
        <v>-20</v>
      </c>
      <c r="AF83" s="26"/>
      <c r="AG83">
        <f t="shared" si="5"/>
        <v>1769.8262132729806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9.7780024509803916</v>
      </c>
      <c r="F84">
        <f>GT_Spot!T84</f>
        <v>0</v>
      </c>
      <c r="G84">
        <f>PPCL_NG!T84</f>
        <v>23.14</v>
      </c>
      <c r="H84">
        <f>PPCL_Spot!T84</f>
        <v>26.358182194331427</v>
      </c>
      <c r="I84">
        <f>Bawana_NG!T84</f>
        <v>69.599999999999994</v>
      </c>
      <c r="J84">
        <f>Bawana_RLNG!T84</f>
        <v>0</v>
      </c>
      <c r="K84">
        <f>Bawana_Spot!T84</f>
        <v>163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1026.8192100020997</v>
      </c>
      <c r="P84" s="77">
        <v>75.06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456.65999999999997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-303</v>
      </c>
      <c r="AA84" s="117">
        <f>STOA!J84</f>
        <v>369.72999999999996</v>
      </c>
      <c r="AB84" s="117">
        <f>-STOA!P84</f>
        <v>0</v>
      </c>
      <c r="AC84">
        <f t="shared" si="3"/>
        <v>22.671258488232166</v>
      </c>
      <c r="AD84">
        <f t="shared" si="4"/>
        <v>1844.4741361591791</v>
      </c>
      <c r="AE84">
        <f>'IDT-1'!F84</f>
        <v>-43</v>
      </c>
      <c r="AF84" s="26"/>
      <c r="AG84">
        <f t="shared" si="5"/>
        <v>1801.4741361591791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10.083997620464009</v>
      </c>
      <c r="F85">
        <f>GT_Spot!T85</f>
        <v>0</v>
      </c>
      <c r="G85">
        <f>PPCL_NG!T85</f>
        <v>23.14</v>
      </c>
      <c r="H85">
        <f>PPCL_Spot!T85</f>
        <v>26.358182194331427</v>
      </c>
      <c r="I85">
        <f>Bawana_NG!T85</f>
        <v>69.599999999999994</v>
      </c>
      <c r="J85">
        <f>Bawana_RLNG!T85</f>
        <v>0</v>
      </c>
      <c r="K85">
        <f>Bawana_Spot!T85</f>
        <v>163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1025.5685788820997</v>
      </c>
      <c r="P85" s="77">
        <v>75.06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456.05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-221</v>
      </c>
      <c r="AA85" s="117">
        <f>STOA!J85</f>
        <v>369.72999999999996</v>
      </c>
      <c r="AB85" s="117">
        <f>-STOA!P85</f>
        <v>0</v>
      </c>
      <c r="AC85">
        <f t="shared" si="3"/>
        <v>22.107133785491513</v>
      </c>
      <c r="AD85">
        <f t="shared" si="4"/>
        <v>1905.4836249114035</v>
      </c>
      <c r="AE85">
        <f>'IDT-1'!F85</f>
        <v>-127</v>
      </c>
      <c r="AF85" s="26"/>
      <c r="AG85">
        <f t="shared" si="5"/>
        <v>1778.4836249114035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10.083997620464009</v>
      </c>
      <c r="F86">
        <f>GT_Spot!T86</f>
        <v>0</v>
      </c>
      <c r="G86">
        <f>PPCL_NG!T86</f>
        <v>23.14</v>
      </c>
      <c r="H86">
        <f>PPCL_Spot!T86</f>
        <v>26.358182194331427</v>
      </c>
      <c r="I86">
        <f>Bawana_NG!T86</f>
        <v>69.599999999999994</v>
      </c>
      <c r="J86">
        <f>Bawana_RLNG!T86</f>
        <v>0</v>
      </c>
      <c r="K86">
        <f>Bawana_Spot!T86</f>
        <v>163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1008.2102217568996</v>
      </c>
      <c r="P86" s="77">
        <v>75.06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456.05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-122</v>
      </c>
      <c r="AA86" s="117">
        <f>STOA!J86</f>
        <v>369.72999999999996</v>
      </c>
      <c r="AB86" s="117">
        <f>-STOA!P86</f>
        <v>0</v>
      </c>
      <c r="AC86">
        <f t="shared" si="3"/>
        <v>21.075445618092417</v>
      </c>
      <c r="AD86">
        <f t="shared" si="4"/>
        <v>1988.1569559536026</v>
      </c>
      <c r="AE86">
        <f>'IDT-1'!F86</f>
        <v>-213</v>
      </c>
      <c r="AF86" s="26"/>
      <c r="AG86">
        <f t="shared" si="5"/>
        <v>1775.1569559536026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10.083997620464009</v>
      </c>
      <c r="F87">
        <f>GT_Spot!T87</f>
        <v>0</v>
      </c>
      <c r="G87">
        <f>PPCL_NG!T87</f>
        <v>23.14</v>
      </c>
      <c r="H87">
        <f>PPCL_Spot!T87</f>
        <v>26.358182194331427</v>
      </c>
      <c r="I87">
        <f>Bawana_NG!T87</f>
        <v>69.599999999999994</v>
      </c>
      <c r="J87">
        <f>Bawana_RLNG!T87</f>
        <v>0</v>
      </c>
      <c r="K87">
        <f>Bawana_Spot!T87</f>
        <v>163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1005.1753181566122</v>
      </c>
      <c r="P87" s="77">
        <v>75.06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455.77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-68</v>
      </c>
      <c r="AA87" s="117">
        <f>STOA!J87</f>
        <v>369.90999999999997</v>
      </c>
      <c r="AB87" s="117">
        <f>-STOA!P87</f>
        <v>0</v>
      </c>
      <c r="AC87">
        <f t="shared" si="3"/>
        <v>21.234299144375989</v>
      </c>
      <c r="AD87">
        <f t="shared" si="4"/>
        <v>1963.8631988270315</v>
      </c>
      <c r="AE87">
        <f>'IDT-1'!F87</f>
        <v>-245</v>
      </c>
      <c r="AF87" s="26"/>
      <c r="AG87">
        <f t="shared" si="5"/>
        <v>1718.8631988270315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-145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10.083997620464009</v>
      </c>
      <c r="F88">
        <f>GT_Spot!T88</f>
        <v>0</v>
      </c>
      <c r="G88">
        <f>PPCL_NG!T88</f>
        <v>23.14</v>
      </c>
      <c r="H88">
        <f>PPCL_Spot!T88</f>
        <v>26.358182194331427</v>
      </c>
      <c r="I88">
        <f>Bawana_NG!T88</f>
        <v>69.599999999999994</v>
      </c>
      <c r="J88">
        <f>Bawana_RLNG!T88</f>
        <v>0</v>
      </c>
      <c r="K88">
        <f>Bawana_Spot!T88</f>
        <v>163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1005.1753181566122</v>
      </c>
      <c r="P88" s="77">
        <v>75.06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455.53000000000003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369.90999999999997</v>
      </c>
      <c r="AB88" s="117">
        <f>-STOA!P88</f>
        <v>0</v>
      </c>
      <c r="AC88">
        <f t="shared" si="3"/>
        <v>19.873833633480107</v>
      </c>
      <c r="AD88">
        <f t="shared" si="4"/>
        <v>2117.9836643379276</v>
      </c>
      <c r="AE88">
        <f>'IDT-1'!F88</f>
        <v>-280.88400000000001</v>
      </c>
      <c r="AF88" s="26"/>
      <c r="AG88">
        <f t="shared" si="5"/>
        <v>1837.0996643379276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10.083997620464009</v>
      </c>
      <c r="F89">
        <f>GT_Spot!T89</f>
        <v>0</v>
      </c>
      <c r="G89">
        <f>PPCL_NG!T89</f>
        <v>23.14</v>
      </c>
      <c r="H89">
        <f>PPCL_Spot!T89</f>
        <v>26.358182194331427</v>
      </c>
      <c r="I89">
        <f>Bawana_NG!T89</f>
        <v>69.599999999999994</v>
      </c>
      <c r="J89">
        <f>Bawana_RLNG!T89</f>
        <v>0</v>
      </c>
      <c r="K89">
        <f>Bawana_Spot!T89</f>
        <v>163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1007.9084140706411</v>
      </c>
      <c r="P89" s="77">
        <v>75.06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454.26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369.90999999999997</v>
      </c>
      <c r="AB89" s="117">
        <f>-STOA!P89</f>
        <v>0</v>
      </c>
      <c r="AC89">
        <f t="shared" si="3"/>
        <v>19.975490152745515</v>
      </c>
      <c r="AD89">
        <f t="shared" si="4"/>
        <v>2109.3451037326913</v>
      </c>
      <c r="AE89">
        <f>'IDT-1'!F89</f>
        <v>-234.94399999999999</v>
      </c>
      <c r="AF89" s="26"/>
      <c r="AG89">
        <f t="shared" si="5"/>
        <v>1874.4011037326914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10.083997620464009</v>
      </c>
      <c r="F90">
        <f>GT_Spot!T90</f>
        <v>0</v>
      </c>
      <c r="G90">
        <f>PPCL_NG!T90</f>
        <v>23.14</v>
      </c>
      <c r="H90">
        <f>PPCL_Spot!T90</f>
        <v>26.358182194331427</v>
      </c>
      <c r="I90">
        <f>Bawana_NG!T90</f>
        <v>69.599999999999994</v>
      </c>
      <c r="J90">
        <f>Bawana_RLNG!T90</f>
        <v>0</v>
      </c>
      <c r="K90">
        <f>Bawana_Spot!T90</f>
        <v>163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1007.9084140706411</v>
      </c>
      <c r="P90" s="77">
        <v>75.06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453.55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369.90999999999997</v>
      </c>
      <c r="AB90" s="117">
        <f>-STOA!P90</f>
        <v>0</v>
      </c>
      <c r="AC90">
        <f t="shared" si="3"/>
        <v>19.702898327079655</v>
      </c>
      <c r="AD90">
        <f t="shared" si="4"/>
        <v>2138.9076955583569</v>
      </c>
      <c r="AE90">
        <f>'IDT-1'!F90</f>
        <v>-185.584</v>
      </c>
      <c r="AF90" s="26"/>
      <c r="AG90">
        <f t="shared" si="5"/>
        <v>1953.3236955583568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10.083997620464009</v>
      </c>
      <c r="F91">
        <f>GT_Spot!T91</f>
        <v>0</v>
      </c>
      <c r="G91">
        <f>PPCL_NG!T91</f>
        <v>23.14</v>
      </c>
      <c r="H91">
        <f>PPCL_Spot!T91</f>
        <v>26.08</v>
      </c>
      <c r="I91">
        <f>Bawana_NG!T91</f>
        <v>69.599999999999994</v>
      </c>
      <c r="J91">
        <f>Bawana_RLNG!T91</f>
        <v>0</v>
      </c>
      <c r="K91">
        <f>Bawana_Spot!T91</f>
        <v>163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1014.4114710995574</v>
      </c>
      <c r="P91" s="77">
        <v>75.06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453.14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370.09</v>
      </c>
      <c r="AB91" s="117">
        <f>-STOA!P91</f>
        <v>0</v>
      </c>
      <c r="AC91">
        <f t="shared" si="3"/>
        <v>19.844434500845953</v>
      </c>
      <c r="AD91">
        <f t="shared" si="4"/>
        <v>2134.7610342191751</v>
      </c>
      <c r="AE91">
        <f>'IDT-1'!F91</f>
        <v>-142.178</v>
      </c>
      <c r="AF91" s="26"/>
      <c r="AG91">
        <f t="shared" si="5"/>
        <v>1992.5830342191753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10.083997620464009</v>
      </c>
      <c r="F92">
        <f>GT_Spot!T92</f>
        <v>0</v>
      </c>
      <c r="G92">
        <f>PPCL_NG!T92</f>
        <v>23.14</v>
      </c>
      <c r="H92">
        <f>PPCL_Spot!T92</f>
        <v>26.08</v>
      </c>
      <c r="I92">
        <f>Bawana_NG!T92</f>
        <v>69.599999999999994</v>
      </c>
      <c r="J92">
        <f>Bawana_RLNG!T92</f>
        <v>0</v>
      </c>
      <c r="K92">
        <f>Bawana_Spot!T92</f>
        <v>163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1014.4114710995574</v>
      </c>
      <c r="P92" s="77">
        <v>75.06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452.53999999999996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370.09</v>
      </c>
      <c r="AB92" s="117">
        <f>-STOA!P92</f>
        <v>0</v>
      </c>
      <c r="AC92">
        <f t="shared" si="3"/>
        <v>20.371842152177674</v>
      </c>
      <c r="AD92">
        <f t="shared" si="4"/>
        <v>2073.6336265678437</v>
      </c>
      <c r="AE92">
        <f>'IDT-1'!F92</f>
        <v>-96.328000000000003</v>
      </c>
      <c r="AF92" s="26"/>
      <c r="AG92">
        <f t="shared" si="5"/>
        <v>1977.3056265678438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10.083997620464009</v>
      </c>
      <c r="F93">
        <f>GT_Spot!T93</f>
        <v>0</v>
      </c>
      <c r="G93">
        <f>PPCL_NG!T93</f>
        <v>23.14</v>
      </c>
      <c r="H93">
        <f>PPCL_Spot!T93</f>
        <v>26.08</v>
      </c>
      <c r="I93">
        <f>Bawana_NG!T93</f>
        <v>69.599999999999994</v>
      </c>
      <c r="J93">
        <f>Bawana_RLNG!T93</f>
        <v>0</v>
      </c>
      <c r="K93">
        <f>Bawana_Spot!T93</f>
        <v>163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1013.8418806391575</v>
      </c>
      <c r="P93" s="77">
        <v>75.06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452.01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370.09</v>
      </c>
      <c r="AB93" s="117">
        <f>-STOA!P93</f>
        <v>0</v>
      </c>
      <c r="AC93">
        <f t="shared" si="3"/>
        <v>20.095821930460293</v>
      </c>
      <c r="AD93">
        <f t="shared" si="4"/>
        <v>2102.8100563291609</v>
      </c>
      <c r="AE93">
        <f>'IDT-1'!F93</f>
        <v>-54.847999999999999</v>
      </c>
      <c r="AF93" s="26"/>
      <c r="AG93">
        <f t="shared" si="5"/>
        <v>2047.962056329161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10.083997620464009</v>
      </c>
      <c r="F94">
        <f>GT_Spot!T94</f>
        <v>0</v>
      </c>
      <c r="G94">
        <f>PPCL_NG!T94</f>
        <v>23.14</v>
      </c>
      <c r="H94">
        <f>PPCL_Spot!T94</f>
        <v>26.08</v>
      </c>
      <c r="I94">
        <f>Bawana_NG!T94</f>
        <v>69.599999999999994</v>
      </c>
      <c r="J94">
        <f>Bawana_RLNG!T94</f>
        <v>0</v>
      </c>
      <c r="K94">
        <f>Bawana_Spot!T94</f>
        <v>163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1013.8418806391575</v>
      </c>
      <c r="P94" s="77">
        <v>75.06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451.28999999999996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370.09</v>
      </c>
      <c r="AB94" s="117">
        <f>-STOA!P94</f>
        <v>0</v>
      </c>
      <c r="AC94">
        <f t="shared" si="3"/>
        <v>20.17826720568225</v>
      </c>
      <c r="AD94">
        <f t="shared" si="4"/>
        <v>2092.0076110539389</v>
      </c>
      <c r="AE94">
        <f>'IDT-1'!F94</f>
        <v>-23.558</v>
      </c>
      <c r="AF94" s="26"/>
      <c r="AG94">
        <f t="shared" si="5"/>
        <v>2068.449611053939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-90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10.083997620464009</v>
      </c>
      <c r="F95">
        <f>GT_Spot!T95</f>
        <v>0</v>
      </c>
      <c r="G95">
        <f>PPCL_NG!T95</f>
        <v>23.14</v>
      </c>
      <c r="H95">
        <f>PPCL_Spot!T95</f>
        <v>26.08</v>
      </c>
      <c r="I95">
        <f>Bawana_NG!T95</f>
        <v>69.599999999999994</v>
      </c>
      <c r="J95">
        <f>Bawana_RLNG!T95</f>
        <v>0</v>
      </c>
      <c r="K95">
        <f>Bawana_Spot!T95</f>
        <v>163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1013.9870721328936</v>
      </c>
      <c r="P95" s="77">
        <v>75.06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450.53999999999996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370.28999999999996</v>
      </c>
      <c r="AB95" s="117">
        <f>-STOA!P95</f>
        <v>0</v>
      </c>
      <c r="AC95">
        <f t="shared" si="3"/>
        <v>20.263486166049077</v>
      </c>
      <c r="AD95">
        <f t="shared" si="4"/>
        <v>2081.5175835873083</v>
      </c>
      <c r="AE95">
        <f>'IDT-1'!F95</f>
        <v>0</v>
      </c>
      <c r="AF95" s="26"/>
      <c r="AG95">
        <f t="shared" si="5"/>
        <v>2081.5175835873083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10.083997620464009</v>
      </c>
      <c r="F96">
        <f>GT_Spot!T96</f>
        <v>0</v>
      </c>
      <c r="G96">
        <f>PPCL_NG!T96</f>
        <v>23.14</v>
      </c>
      <c r="H96">
        <f>PPCL_Spot!T96</f>
        <v>26.08</v>
      </c>
      <c r="I96">
        <f>Bawana_NG!T96</f>
        <v>69.599999999999994</v>
      </c>
      <c r="J96">
        <f>Bawana_RLNG!T96</f>
        <v>0</v>
      </c>
      <c r="K96">
        <f>Bawana_Spot!T96</f>
        <v>163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1012.1218504767031</v>
      </c>
      <c r="P96" s="77">
        <v>75.06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450.16999999999996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370.28999999999996</v>
      </c>
      <c r="AB96" s="117">
        <f>-STOA!P96</f>
        <v>0</v>
      </c>
      <c r="AC96">
        <f t="shared" si="3"/>
        <v>20.243816215474602</v>
      </c>
      <c r="AD96">
        <f t="shared" si="4"/>
        <v>2079.3020318816925</v>
      </c>
      <c r="AE96">
        <f>'IDT-1'!F96</f>
        <v>0</v>
      </c>
      <c r="AF96" s="26"/>
      <c r="AG96">
        <f t="shared" si="5"/>
        <v>2079.3020318816925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10.083997620464009</v>
      </c>
      <c r="F97">
        <f>GT_Spot!T97</f>
        <v>0</v>
      </c>
      <c r="G97">
        <f>PPCL_NG!T97</f>
        <v>23.14</v>
      </c>
      <c r="H97">
        <f>PPCL_Spot!T97</f>
        <v>26.08</v>
      </c>
      <c r="I97">
        <f>Bawana_NG!T97</f>
        <v>69.599999999999994</v>
      </c>
      <c r="J97">
        <f>Bawana_RLNG!T97</f>
        <v>0</v>
      </c>
      <c r="K97">
        <f>Bawana_Spot!T97</f>
        <v>163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1010.667429742443</v>
      </c>
      <c r="P97" s="77">
        <v>75.06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449.56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370.28999999999996</v>
      </c>
      <c r="AB97" s="117">
        <f>-STOA!P97</f>
        <v>0</v>
      </c>
      <c r="AC97">
        <f t="shared" si="3"/>
        <v>20.669555689122877</v>
      </c>
      <c r="AD97">
        <f t="shared" si="4"/>
        <v>2026.8118716737838</v>
      </c>
      <c r="AE97">
        <f>'IDT-1'!F97</f>
        <v>0</v>
      </c>
      <c r="AF97" s="26"/>
      <c r="AG97">
        <f t="shared" si="5"/>
        <v>2026.8118716737838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10.083997620464009</v>
      </c>
      <c r="F98">
        <f>GT_Spot!T98</f>
        <v>0</v>
      </c>
      <c r="G98">
        <f>PPCL_NG!T98</f>
        <v>23.14</v>
      </c>
      <c r="H98">
        <f>PPCL_Spot!T98</f>
        <v>26.08</v>
      </c>
      <c r="I98">
        <f>Bawana_NG!T98</f>
        <v>69.599999999999994</v>
      </c>
      <c r="J98">
        <f>Bawana_RLNG!T98</f>
        <v>0</v>
      </c>
      <c r="K98">
        <f>Bawana_Spot!T98</f>
        <v>163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1010.537000472043</v>
      </c>
      <c r="P98" s="77">
        <v>75.06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449.44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370.28999999999996</v>
      </c>
      <c r="AB98" s="117">
        <f>-STOA!P98</f>
        <v>0</v>
      </c>
      <c r="AC98">
        <f t="shared" si="3"/>
        <v>20.66735191154336</v>
      </c>
      <c r="AD98">
        <f t="shared" si="4"/>
        <v>2026.5636461809636</v>
      </c>
      <c r="AE98">
        <f>'IDT-1'!F98</f>
        <v>0</v>
      </c>
      <c r="AF98" s="26"/>
      <c r="AG98">
        <f t="shared" si="5"/>
        <v>2026.5636461809636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0.24658676440496152</v>
      </c>
      <c r="F99">
        <f t="shared" si="6"/>
        <v>0</v>
      </c>
      <c r="G99">
        <f t="shared" si="6"/>
        <v>0.55536000000000074</v>
      </c>
      <c r="H99">
        <f t="shared" si="6"/>
        <v>0.65312370870974368</v>
      </c>
      <c r="I99">
        <f t="shared" si="6"/>
        <v>1.6704000000000023</v>
      </c>
      <c r="J99">
        <f t="shared" si="6"/>
        <v>0</v>
      </c>
      <c r="K99">
        <f t="shared" si="6"/>
        <v>4.0858021533265605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22.670118454784461</v>
      </c>
      <c r="P99" s="77">
        <f t="shared" si="6"/>
        <v>1.7832488487084901</v>
      </c>
      <c r="Q99" s="77">
        <f t="shared" si="6"/>
        <v>0</v>
      </c>
      <c r="R99" s="80">
        <f>SUM(R3:R98)/4000</f>
        <v>0.19615556279285443</v>
      </c>
      <c r="S99" s="80">
        <f t="shared" si="6"/>
        <v>0</v>
      </c>
      <c r="T99" s="78">
        <f t="shared" si="6"/>
        <v>0.98277749999999986</v>
      </c>
      <c r="U99" s="78">
        <f t="shared" si="6"/>
        <v>11.383647500000002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-4.7190000000000003</v>
      </c>
      <c r="AA99" s="117">
        <f t="shared" si="6"/>
        <v>8.8704099999999944</v>
      </c>
      <c r="AB99" s="117">
        <f t="shared" si="6"/>
        <v>0</v>
      </c>
      <c r="AC99">
        <f t="shared" si="6"/>
        <v>0.53528440459104243</v>
      </c>
      <c r="AD99">
        <f t="shared" si="6"/>
        <v>44.900228588136017</v>
      </c>
      <c r="AE99">
        <f t="shared" si="6"/>
        <v>-1.4995477500000005</v>
      </c>
      <c r="AG99">
        <f t="shared" si="6"/>
        <v>43.400680838136019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-2.9431175000000005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44741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1.7295001444669171</v>
      </c>
      <c r="F3">
        <f>GT_Spot!S3</f>
        <v>0</v>
      </c>
      <c r="G3">
        <f>PPCL_NG!S3</f>
        <v>36.36</v>
      </c>
      <c r="H3">
        <f>PPCL_Spot!S3</f>
        <v>40</v>
      </c>
      <c r="I3">
        <f>Bawana_NG!S3</f>
        <v>31.027199999999997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78.72999999999999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24.68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2.048786961271309</v>
      </c>
      <c r="AD3">
        <f>SUM(B3:AB3,AI3:AR3)-AC3</f>
        <v>230.76791318319559</v>
      </c>
      <c r="AE3">
        <f>'IDT-1'!E3</f>
        <v>0</v>
      </c>
      <c r="AF3" s="26"/>
      <c r="AG3">
        <f>SUM(AD3:AF3)+AT3</f>
        <v>155.76791318319559</v>
      </c>
      <c r="AI3" s="75">
        <f>PXIL!K3</f>
        <v>0</v>
      </c>
      <c r="AJ3" s="75">
        <f>PXIL!Q3</f>
        <v>0</v>
      </c>
      <c r="AK3" s="75">
        <f>RTM_IEX!K3</f>
        <v>19.32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1.7295001444669171</v>
      </c>
      <c r="F4">
        <f>GT_Spot!S4</f>
        <v>0</v>
      </c>
      <c r="G4">
        <f>PPCL_NG!S4</f>
        <v>36.36</v>
      </c>
      <c r="H4">
        <f>PPCL_Spot!S4</f>
        <v>40</v>
      </c>
      <c r="I4">
        <f>Bawana_NG!S4</f>
        <v>30.999999999999993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78.72999999999999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25.3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2.2241076012713088</v>
      </c>
      <c r="AD4">
        <f t="shared" ref="AD4:AD67" si="1">SUM(B4:AB4,AI4:AR4)-AC4</f>
        <v>250.51539254319562</v>
      </c>
      <c r="AE4">
        <f>'IDT-1'!E4</f>
        <v>0</v>
      </c>
      <c r="AF4" s="26"/>
      <c r="AG4">
        <f t="shared" ref="AG4:AG67" si="2">SUM(AD4:AF4)+AT4</f>
        <v>175.51539254319562</v>
      </c>
      <c r="AI4" s="75">
        <f>PXIL!K4</f>
        <v>0</v>
      </c>
      <c r="AJ4" s="75">
        <f>PXIL!Q4</f>
        <v>0</v>
      </c>
      <c r="AK4" s="75">
        <f>RTM_IEX!K4</f>
        <v>38.65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1.7295001444669171</v>
      </c>
      <c r="F5">
        <f>GT_Spot!S5</f>
        <v>0</v>
      </c>
      <c r="G5">
        <f>PPCL_NG!S5</f>
        <v>36.36</v>
      </c>
      <c r="H5">
        <f>PPCL_Spot!S5</f>
        <v>40</v>
      </c>
      <c r="I5">
        <f>Bawana_NG!S5</f>
        <v>30.999999999999993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78.72999999999999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26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2.1715716012713089</v>
      </c>
      <c r="AD5">
        <f t="shared" si="1"/>
        <v>244.59792854319559</v>
      </c>
      <c r="AE5">
        <f>'IDT-1'!E5</f>
        <v>0</v>
      </c>
      <c r="AF5" s="26"/>
      <c r="AG5">
        <f t="shared" si="2"/>
        <v>169.59792854319559</v>
      </c>
      <c r="AI5" s="75">
        <f>PXIL!K5</f>
        <v>0</v>
      </c>
      <c r="AJ5" s="75">
        <f>PXIL!Q5</f>
        <v>0</v>
      </c>
      <c r="AK5" s="75">
        <f>RTM_IEX!K5</f>
        <v>31.98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1.7295001444669171</v>
      </c>
      <c r="F6">
        <f>GT_Spot!S6</f>
        <v>0</v>
      </c>
      <c r="G6">
        <f>PPCL_NG!S6</f>
        <v>36.36</v>
      </c>
      <c r="H6">
        <f>PPCL_Spot!S6</f>
        <v>40</v>
      </c>
      <c r="I6">
        <f>Bawana_NG!S6</f>
        <v>30.999999999999993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78.84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1.662315601271309</v>
      </c>
      <c r="AD6">
        <f t="shared" si="1"/>
        <v>187.23718454319561</v>
      </c>
      <c r="AE6">
        <f>'IDT-1'!E6</f>
        <v>0</v>
      </c>
      <c r="AF6" s="26"/>
      <c r="AG6">
        <f t="shared" si="2"/>
        <v>112.23718454319561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1.6790005948839974</v>
      </c>
      <c r="F7">
        <f>GT_Spot!S7</f>
        <v>0</v>
      </c>
      <c r="G7">
        <f>PPCL_NG!S7</f>
        <v>36.36</v>
      </c>
      <c r="H7">
        <f>PPCL_Spot!S7</f>
        <v>43.936969864147294</v>
      </c>
      <c r="I7">
        <f>Bawana_NG!S7</f>
        <v>30.999999999999993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78.72999999999999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1.6955485400394754</v>
      </c>
      <c r="AD7">
        <f t="shared" si="1"/>
        <v>190.98042191899179</v>
      </c>
      <c r="AE7">
        <f>'IDT-1'!E7</f>
        <v>0</v>
      </c>
      <c r="AF7" s="26"/>
      <c r="AG7">
        <f t="shared" si="2"/>
        <v>115.98042191899179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1.6790005948839974</v>
      </c>
      <c r="F8">
        <f>GT_Spot!S8</f>
        <v>0</v>
      </c>
      <c r="G8">
        <f>PPCL_NG!S8</f>
        <v>36.36</v>
      </c>
      <c r="H8">
        <f>PPCL_Spot!S8</f>
        <v>43.936969864147294</v>
      </c>
      <c r="I8">
        <f>Bawana_NG!S8</f>
        <v>30.999999999999993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78.680000000000007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27.94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2.0345245400394756</v>
      </c>
      <c r="AD8">
        <f t="shared" si="1"/>
        <v>229.1614459189918</v>
      </c>
      <c r="AE8">
        <f>'IDT-1'!E8</f>
        <v>0</v>
      </c>
      <c r="AF8" s="26"/>
      <c r="AG8">
        <f t="shared" si="2"/>
        <v>154.1614459189918</v>
      </c>
      <c r="AI8" s="75">
        <f>PXIL!K8</f>
        <v>0</v>
      </c>
      <c r="AJ8" s="75">
        <f>PXIL!Q8</f>
        <v>0</v>
      </c>
      <c r="AK8" s="75">
        <f>RTM_IEX!K8</f>
        <v>10.63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1.6790005948839974</v>
      </c>
      <c r="F9">
        <f>GT_Spot!S9</f>
        <v>0</v>
      </c>
      <c r="G9">
        <f>PPCL_NG!S9</f>
        <v>36.36</v>
      </c>
      <c r="H9">
        <f>PPCL_Spot!S9</f>
        <v>43.936969864147294</v>
      </c>
      <c r="I9">
        <f>Bawana_NG!S9</f>
        <v>30.999999999999993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78.680000000000007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1.6951085400394754</v>
      </c>
      <c r="AD9">
        <f t="shared" si="1"/>
        <v>190.93086191899181</v>
      </c>
      <c r="AE9">
        <f>'IDT-1'!E9</f>
        <v>0</v>
      </c>
      <c r="AF9" s="26"/>
      <c r="AG9">
        <f t="shared" si="2"/>
        <v>115.93086191899181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1.6790005948839974</v>
      </c>
      <c r="F10">
        <f>GT_Spot!S10</f>
        <v>0</v>
      </c>
      <c r="G10">
        <f>PPCL_NG!S10</f>
        <v>36.36</v>
      </c>
      <c r="H10">
        <f>PPCL_Spot!S10</f>
        <v>43.936969864147294</v>
      </c>
      <c r="I10">
        <f>Bawana_NG!S10</f>
        <v>30.999999999999993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78.680000000000007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28.99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2.0352285400394758</v>
      </c>
      <c r="AD10">
        <f t="shared" si="1"/>
        <v>229.24074191899183</v>
      </c>
      <c r="AE10">
        <f>'IDT-1'!E10</f>
        <v>0</v>
      </c>
      <c r="AF10" s="26"/>
      <c r="AG10">
        <f t="shared" si="2"/>
        <v>154.24074191899183</v>
      </c>
      <c r="AI10" s="75">
        <f>PXIL!K10</f>
        <v>0</v>
      </c>
      <c r="AJ10" s="75">
        <f>PXIL!Q10</f>
        <v>0</v>
      </c>
      <c r="AK10" s="75">
        <f>RTM_IEX!K10</f>
        <v>9.66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1.6790005948839974</v>
      </c>
      <c r="F11">
        <f>GT_Spot!S11</f>
        <v>0</v>
      </c>
      <c r="G11">
        <f>PPCL_NG!S11</f>
        <v>36.36</v>
      </c>
      <c r="H11">
        <f>PPCL_Spot!S11</f>
        <v>43.936969864147294</v>
      </c>
      <c r="I11">
        <f>Bawana_NG!S11</f>
        <v>30.999999999999993</v>
      </c>
      <c r="J11">
        <f>Bawana_RLNG!S11</f>
        <v>0</v>
      </c>
      <c r="K11">
        <f>Bawana_Spot!S11</f>
        <v>1.52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78.989999999999995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1.7112125400394753</v>
      </c>
      <c r="AD11">
        <f t="shared" si="1"/>
        <v>192.74475791899181</v>
      </c>
      <c r="AE11">
        <f>'IDT-1'!E11</f>
        <v>0</v>
      </c>
      <c r="AF11" s="26"/>
      <c r="AG11">
        <f t="shared" si="2"/>
        <v>117.74475791899181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1.6790005948839974</v>
      </c>
      <c r="F12">
        <f>GT_Spot!S12</f>
        <v>0</v>
      </c>
      <c r="G12">
        <f>PPCL_NG!S12</f>
        <v>36.36</v>
      </c>
      <c r="H12">
        <f>PPCL_Spot!S12</f>
        <v>43.936969864147294</v>
      </c>
      <c r="I12">
        <f>Bawana_NG!S12</f>
        <v>30.999999999999993</v>
      </c>
      <c r="J12">
        <f>Bawana_RLNG!S12</f>
        <v>0</v>
      </c>
      <c r="K12">
        <f>Bawana_Spot!S12</f>
        <v>1.52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79.05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28.99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1.9668525400394754</v>
      </c>
      <c r="AD12">
        <f t="shared" si="1"/>
        <v>221.53911791899182</v>
      </c>
      <c r="AE12">
        <f>'IDT-1'!E12</f>
        <v>0</v>
      </c>
      <c r="AF12" s="26"/>
      <c r="AG12">
        <f t="shared" si="2"/>
        <v>146.53911791899182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1.6790005948839974</v>
      </c>
      <c r="F13">
        <f>GT_Spot!S13</f>
        <v>0</v>
      </c>
      <c r="G13">
        <f>PPCL_NG!S13</f>
        <v>36.36</v>
      </c>
      <c r="H13">
        <f>PPCL_Spot!S13</f>
        <v>43.936969864147294</v>
      </c>
      <c r="I13">
        <f>Bawana_NG!S13</f>
        <v>31.04</v>
      </c>
      <c r="J13">
        <f>Bawana_RLNG!S13</f>
        <v>0</v>
      </c>
      <c r="K13">
        <f>Bawana_Spot!S13</f>
        <v>1.52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79.33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28.99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2.1396845400394753</v>
      </c>
      <c r="AD13">
        <f t="shared" si="1"/>
        <v>241.00628591899181</v>
      </c>
      <c r="AE13">
        <f>'IDT-1'!E13</f>
        <v>0</v>
      </c>
      <c r="AF13" s="26"/>
      <c r="AG13">
        <f t="shared" si="2"/>
        <v>166.00628591899181</v>
      </c>
      <c r="AI13" s="75">
        <f>PXIL!K13</f>
        <v>0</v>
      </c>
      <c r="AJ13" s="75">
        <f>PXIL!Q13</f>
        <v>0</v>
      </c>
      <c r="AK13" s="75">
        <f>RTM_IEX!K13</f>
        <v>19.32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1.6790005948839974</v>
      </c>
      <c r="F14">
        <f>GT_Spot!S14</f>
        <v>0</v>
      </c>
      <c r="G14">
        <f>PPCL_NG!S14</f>
        <v>36.36</v>
      </c>
      <c r="H14">
        <f>PPCL_Spot!S14</f>
        <v>43.936969864147294</v>
      </c>
      <c r="I14">
        <f>Bawana_NG!S14</f>
        <v>31.04</v>
      </c>
      <c r="J14">
        <f>Bawana_RLNG!S14</f>
        <v>0</v>
      </c>
      <c r="K14">
        <f>Bawana_Spot!S14</f>
        <v>1.52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79.33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1.7145565400394753</v>
      </c>
      <c r="AD14">
        <f t="shared" si="1"/>
        <v>193.12141391899181</v>
      </c>
      <c r="AE14">
        <f>'IDT-1'!E14</f>
        <v>0</v>
      </c>
      <c r="AF14" s="26"/>
      <c r="AG14">
        <f t="shared" si="2"/>
        <v>118.12141391899181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1.6790005948839974</v>
      </c>
      <c r="F15">
        <f>GT_Spot!S15</f>
        <v>0</v>
      </c>
      <c r="G15">
        <f>PPCL_NG!S15</f>
        <v>36.36</v>
      </c>
      <c r="H15">
        <f>PPCL_Spot!S15</f>
        <v>43.936969864147294</v>
      </c>
      <c r="I15">
        <f>Bawana_NG!S15</f>
        <v>31.04</v>
      </c>
      <c r="J15">
        <f>Bawana_RLNG!S15</f>
        <v>0</v>
      </c>
      <c r="K15">
        <f>Bawana_Spot!S15</f>
        <v>1.52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79.33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1.7145565400394753</v>
      </c>
      <c r="AD15">
        <f t="shared" si="1"/>
        <v>193.12141391899181</v>
      </c>
      <c r="AE15">
        <f>'IDT-1'!E15</f>
        <v>0</v>
      </c>
      <c r="AF15" s="26"/>
      <c r="AG15">
        <f t="shared" si="2"/>
        <v>193.12141391899181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1.7289708506841164</v>
      </c>
      <c r="F16">
        <f>GT_Spot!S16</f>
        <v>0</v>
      </c>
      <c r="G16">
        <f>PPCL_NG!S16</f>
        <v>36.36</v>
      </c>
      <c r="H16">
        <f>PPCL_Spot!S16</f>
        <v>43.936969864147294</v>
      </c>
      <c r="I16">
        <f>Bawana_NG!S16</f>
        <v>31.04</v>
      </c>
      <c r="J16">
        <f>Bawana_RLNG!S16</f>
        <v>0</v>
      </c>
      <c r="K16">
        <f>Bawana_Spot!S16</f>
        <v>1.52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79.33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1.8037775535124696</v>
      </c>
      <c r="AD16">
        <f t="shared" si="1"/>
        <v>183.08216316131893</v>
      </c>
      <c r="AE16">
        <f>'IDT-1'!E16</f>
        <v>0</v>
      </c>
      <c r="AF16" s="26"/>
      <c r="AG16">
        <f t="shared" si="2"/>
        <v>183.08216316131893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1.7295001444669171</v>
      </c>
      <c r="F17">
        <f>GT_Spot!S17</f>
        <v>0</v>
      </c>
      <c r="G17">
        <f>PPCL_NG!S17</f>
        <v>36.36</v>
      </c>
      <c r="H17">
        <f>PPCL_Spot!S17</f>
        <v>43.936969864147294</v>
      </c>
      <c r="I17">
        <f>Bawana_NG!S17</f>
        <v>31.04</v>
      </c>
      <c r="J17">
        <f>Bawana_RLNG!S17</f>
        <v>0</v>
      </c>
      <c r="K17">
        <f>Bawana_Spot!S17</f>
        <v>1.52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79.33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2.2476885874075241</v>
      </c>
      <c r="AD17">
        <f t="shared" si="1"/>
        <v>132.63878142120666</v>
      </c>
      <c r="AE17">
        <f>'IDT-1'!E17</f>
        <v>0</v>
      </c>
      <c r="AF17" s="26"/>
      <c r="AG17">
        <f t="shared" si="2"/>
        <v>132.63878142120666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1.7295001444669171</v>
      </c>
      <c r="F18">
        <f>GT_Spot!S18</f>
        <v>0</v>
      </c>
      <c r="G18">
        <f>PPCL_NG!S18</f>
        <v>36.36</v>
      </c>
      <c r="H18">
        <f>PPCL_Spot!S18</f>
        <v>43.936969864147294</v>
      </c>
      <c r="I18">
        <f>Bawana_NG!S18</f>
        <v>31.04</v>
      </c>
      <c r="J18">
        <f>Bawana_RLNG!S18</f>
        <v>0</v>
      </c>
      <c r="K18">
        <f>Bawana_Spot!S18</f>
        <v>1.52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79.33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1.8037822112977582</v>
      </c>
      <c r="AD18">
        <f t="shared" si="1"/>
        <v>183.08268779731642</v>
      </c>
      <c r="AE18">
        <f>'IDT-1'!E18</f>
        <v>0</v>
      </c>
      <c r="AF18" s="26"/>
      <c r="AG18">
        <f t="shared" si="2"/>
        <v>183.08268779731642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1.9422453703703704</v>
      </c>
      <c r="F19">
        <f>GT_Spot!S19</f>
        <v>0</v>
      </c>
      <c r="G19">
        <f>PPCL_NG!S19</f>
        <v>36.36</v>
      </c>
      <c r="H19">
        <f>PPCL_Spot!S19</f>
        <v>43.936969864147294</v>
      </c>
      <c r="I19">
        <f>Bawana_NG!S19</f>
        <v>31.04</v>
      </c>
      <c r="J19">
        <f>Bawana_RLNG!S19</f>
        <v>0</v>
      </c>
      <c r="K19">
        <f>Bawana_Spot!S19</f>
        <v>1.52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79.33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2.3827326582284045</v>
      </c>
      <c r="AD19">
        <f t="shared" si="1"/>
        <v>117.71648257628925</v>
      </c>
      <c r="AE19">
        <f>'IDT-1'!E19</f>
        <v>0</v>
      </c>
      <c r="AF19" s="26"/>
      <c r="AG19">
        <f t="shared" si="2"/>
        <v>117.71648257628925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-75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1.9422453703703704</v>
      </c>
      <c r="F20">
        <f>GT_Spot!S20</f>
        <v>0</v>
      </c>
      <c r="G20">
        <f>PPCL_NG!S20</f>
        <v>36.36</v>
      </c>
      <c r="H20">
        <f>PPCL_Spot!S20</f>
        <v>43.936969864147294</v>
      </c>
      <c r="I20">
        <f>Bawana_NG!S20</f>
        <v>31.04</v>
      </c>
      <c r="J20">
        <f>Bawana_RLNG!S20</f>
        <v>0</v>
      </c>
      <c r="K20">
        <f>Bawana_Spot!S20</f>
        <v>1.52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79.33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1.894435644507662</v>
      </c>
      <c r="AD20">
        <f t="shared" si="1"/>
        <v>173.20477959000999</v>
      </c>
      <c r="AE20">
        <f>'IDT-1'!E20</f>
        <v>0</v>
      </c>
      <c r="AF20" s="26"/>
      <c r="AG20">
        <f t="shared" si="2"/>
        <v>173.20477959000999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1.9422453703703704</v>
      </c>
      <c r="F21">
        <f>GT_Spot!S21</f>
        <v>0</v>
      </c>
      <c r="G21">
        <f>PPCL_NG!S21</f>
        <v>36.36</v>
      </c>
      <c r="H21">
        <f>PPCL_Spot!S21</f>
        <v>43.936969864147294</v>
      </c>
      <c r="I21">
        <f>Bawana_NG!S21</f>
        <v>31.04</v>
      </c>
      <c r="J21">
        <f>Bawana_RLNG!S21</f>
        <v>0</v>
      </c>
      <c r="K21">
        <f>Bawana_Spot!S21</f>
        <v>1.52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79.33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1.894435644507662</v>
      </c>
      <c r="AD21">
        <f t="shared" si="1"/>
        <v>173.20477959000999</v>
      </c>
      <c r="AE21">
        <f>'IDT-1'!E21</f>
        <v>0</v>
      </c>
      <c r="AF21" s="26"/>
      <c r="AG21">
        <f t="shared" si="2"/>
        <v>173.20477959000999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1.9422453703703704</v>
      </c>
      <c r="F22">
        <f>GT_Spot!S22</f>
        <v>0</v>
      </c>
      <c r="G22">
        <f>PPCL_NG!S22</f>
        <v>36.36</v>
      </c>
      <c r="H22">
        <f>PPCL_Spot!S22</f>
        <v>43.936969864147294</v>
      </c>
      <c r="I22">
        <f>Bawana_NG!S22</f>
        <v>31.04</v>
      </c>
      <c r="J22">
        <f>Bawana_RLNG!S22</f>
        <v>0</v>
      </c>
      <c r="K22">
        <f>Bawana_Spot!S22</f>
        <v>1.52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79.33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2.0719981949515685</v>
      </c>
      <c r="AD22">
        <f t="shared" si="1"/>
        <v>153.0272170395661</v>
      </c>
      <c r="AE22">
        <f>'IDT-1'!E22</f>
        <v>0</v>
      </c>
      <c r="AF22" s="26"/>
      <c r="AG22">
        <f t="shared" si="2"/>
        <v>153.0272170395661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1.8861111111111111</v>
      </c>
      <c r="F23">
        <f>GT_Spot!S23</f>
        <v>0</v>
      </c>
      <c r="G23">
        <f>PPCL_NG!S23</f>
        <v>36.36</v>
      </c>
      <c r="H23">
        <f>PPCL_Spot!S23</f>
        <v>43.936969864147294</v>
      </c>
      <c r="I23">
        <f>Bawana_NG!S23</f>
        <v>31.04</v>
      </c>
      <c r="J23">
        <f>Bawana_RLNG!S23</f>
        <v>0</v>
      </c>
      <c r="K23">
        <f>Bawana_Spot!S23</f>
        <v>1.52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79.41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2.3829426767469228</v>
      </c>
      <c r="AD23">
        <f t="shared" si="1"/>
        <v>117.74013829851145</v>
      </c>
      <c r="AE23">
        <f>'IDT-1'!E23</f>
        <v>0</v>
      </c>
      <c r="AF23" s="26"/>
      <c r="AG23">
        <f t="shared" si="2"/>
        <v>117.74013829851145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-75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1.8861111111111111</v>
      </c>
      <c r="F24">
        <f>GT_Spot!S24</f>
        <v>0</v>
      </c>
      <c r="G24">
        <f>PPCL_NG!S24</f>
        <v>36.36</v>
      </c>
      <c r="H24">
        <f>PPCL_Spot!S24</f>
        <v>43.936969864147294</v>
      </c>
      <c r="I24">
        <f>Bawana_NG!S24</f>
        <v>31.04</v>
      </c>
      <c r="J24">
        <f>Bawana_RLNG!S24</f>
        <v>0</v>
      </c>
      <c r="K24">
        <f>Bawana_Spot!S24</f>
        <v>1.52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79.41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1.9390363006371569</v>
      </c>
      <c r="AD24">
        <f t="shared" si="1"/>
        <v>168.18404467462122</v>
      </c>
      <c r="AE24">
        <f>'IDT-1'!E24</f>
        <v>0</v>
      </c>
      <c r="AF24" s="26"/>
      <c r="AG24">
        <f t="shared" si="2"/>
        <v>168.18404467462122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1.8861111111111111</v>
      </c>
      <c r="F25">
        <f>GT_Spot!S25</f>
        <v>0</v>
      </c>
      <c r="G25">
        <f>PPCL_NG!S25</f>
        <v>36.36</v>
      </c>
      <c r="H25">
        <f>PPCL_Spot!S25</f>
        <v>43.936969864147294</v>
      </c>
      <c r="I25">
        <f>Bawana_NG!S25</f>
        <v>31.04</v>
      </c>
      <c r="J25">
        <f>Bawana_RLNG!S25</f>
        <v>0</v>
      </c>
      <c r="K25">
        <f>Bawana_Spot!S25</f>
        <v>1.52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1.9390363006371569</v>
      </c>
      <c r="AD25">
        <f t="shared" si="1"/>
        <v>168.18404467462122</v>
      </c>
      <c r="AE25">
        <f>'IDT-1'!E25</f>
        <v>0</v>
      </c>
      <c r="AF25" s="26"/>
      <c r="AG25">
        <f t="shared" si="2"/>
        <v>168.18404467462122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1.8861111111111111</v>
      </c>
      <c r="F26">
        <f>GT_Spot!S26</f>
        <v>0</v>
      </c>
      <c r="G26">
        <f>PPCL_NG!S26</f>
        <v>36.36</v>
      </c>
      <c r="H26">
        <f>PPCL_Spot!S26</f>
        <v>43.936969864147294</v>
      </c>
      <c r="I26">
        <f>Bawana_NG!S26</f>
        <v>31.04</v>
      </c>
      <c r="J26">
        <f>Bawana_RLNG!S26</f>
        <v>0</v>
      </c>
      <c r="K26">
        <f>Bawana_Spot!S26</f>
        <v>1.52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79.510000000000005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2.0730882134700868</v>
      </c>
      <c r="AD26">
        <f t="shared" si="1"/>
        <v>153.1499927617883</v>
      </c>
      <c r="AE26">
        <f>'IDT-1'!E26</f>
        <v>0</v>
      </c>
      <c r="AF26" s="26"/>
      <c r="AG26">
        <f t="shared" si="2"/>
        <v>153.1499927617883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1.9422453703703704</v>
      </c>
      <c r="F27">
        <f>GT_Spot!S27</f>
        <v>0</v>
      </c>
      <c r="G27">
        <f>PPCL_NG!S27</f>
        <v>36.36</v>
      </c>
      <c r="H27">
        <f>PPCL_Spot!S27</f>
        <v>43.936969864147294</v>
      </c>
      <c r="I27">
        <f>Bawana_NG!S27</f>
        <v>31.04</v>
      </c>
      <c r="J27">
        <f>Bawana_RLNG!S27</f>
        <v>0</v>
      </c>
      <c r="K27">
        <f>Bawana_Spot!S27</f>
        <v>1.52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79.33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2.4271232958393814</v>
      </c>
      <c r="AD27">
        <f t="shared" si="1"/>
        <v>112.67209193867828</v>
      </c>
      <c r="AE27">
        <f>'IDT-1'!E27</f>
        <v>0</v>
      </c>
      <c r="AF27" s="26"/>
      <c r="AG27">
        <f t="shared" si="2"/>
        <v>112.67209193867828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-80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1.9422453703703704</v>
      </c>
      <c r="F28">
        <f>GT_Spot!S28</f>
        <v>0</v>
      </c>
      <c r="G28">
        <f>PPCL_NG!S28</f>
        <v>36.36</v>
      </c>
      <c r="H28">
        <f>PPCL_Spot!S28</f>
        <v>43.936969864147294</v>
      </c>
      <c r="I28">
        <f>Bawana_NG!S28</f>
        <v>31.04</v>
      </c>
      <c r="J28">
        <f>Bawana_RLNG!S28</f>
        <v>0</v>
      </c>
      <c r="K28">
        <f>Bawana_Spot!S28</f>
        <v>1.52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79.33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1.9832169197296152</v>
      </c>
      <c r="AD28">
        <f t="shared" si="1"/>
        <v>163.11599831478804</v>
      </c>
      <c r="AE28">
        <f>'IDT-1'!E28</f>
        <v>0</v>
      </c>
      <c r="AF28" s="26"/>
      <c r="AG28">
        <f t="shared" si="2"/>
        <v>163.11599831478804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1.9422453703703704</v>
      </c>
      <c r="F29">
        <f>GT_Spot!S29</f>
        <v>0</v>
      </c>
      <c r="G29">
        <f>PPCL_NG!S29</f>
        <v>36.36</v>
      </c>
      <c r="H29">
        <f>PPCL_Spot!S29</f>
        <v>43.936969864147294</v>
      </c>
      <c r="I29">
        <f>Bawana_NG!S29</f>
        <v>31.04</v>
      </c>
      <c r="J29">
        <f>Bawana_RLNG!S29</f>
        <v>0</v>
      </c>
      <c r="K29">
        <f>Bawana_Spot!S29</f>
        <v>1.52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79.33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1.9832169197296152</v>
      </c>
      <c r="AD29">
        <f t="shared" si="1"/>
        <v>163.11599831478804</v>
      </c>
      <c r="AE29">
        <f>'IDT-1'!E29</f>
        <v>0</v>
      </c>
      <c r="AF29" s="26"/>
      <c r="AG29">
        <f t="shared" si="2"/>
        <v>163.11599831478804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1.9422453703703704</v>
      </c>
      <c r="F30">
        <f>GT_Spot!S30</f>
        <v>0</v>
      </c>
      <c r="G30">
        <f>PPCL_NG!S30</f>
        <v>36.36</v>
      </c>
      <c r="H30">
        <f>PPCL_Spot!S30</f>
        <v>43.936969864147294</v>
      </c>
      <c r="I30">
        <f>Bawana_NG!S30</f>
        <v>31.04</v>
      </c>
      <c r="J30">
        <f>Bawana_RLNG!S30</f>
        <v>0</v>
      </c>
      <c r="K30">
        <f>Bawana_Spot!S30</f>
        <v>1.52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79.33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1.9832169197296152</v>
      </c>
      <c r="AD30">
        <f t="shared" si="1"/>
        <v>163.11599831478804</v>
      </c>
      <c r="AE30">
        <f>'IDT-1'!E30</f>
        <v>0</v>
      </c>
      <c r="AF30" s="26"/>
      <c r="AG30">
        <f t="shared" si="2"/>
        <v>163.11599831478804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1.9422453703703704</v>
      </c>
      <c r="F31">
        <f>GT_Spot!S31</f>
        <v>0</v>
      </c>
      <c r="G31">
        <f>PPCL_NG!S31</f>
        <v>36.36</v>
      </c>
      <c r="H31">
        <f>PPCL_Spot!S31</f>
        <v>43.936969864147294</v>
      </c>
      <c r="I31">
        <f>Bawana_NG!S31</f>
        <v>31.04</v>
      </c>
      <c r="J31">
        <f>Bawana_RLNG!S31</f>
        <v>0</v>
      </c>
      <c r="K31">
        <f>Bawana_Spot!S31</f>
        <v>1.52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79.25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2.293247383006451</v>
      </c>
      <c r="AD31">
        <f t="shared" si="1"/>
        <v>127.7259678515112</v>
      </c>
      <c r="AE31">
        <f>'IDT-1'!E31</f>
        <v>0</v>
      </c>
      <c r="AF31" s="26"/>
      <c r="AG31">
        <f t="shared" si="2"/>
        <v>127.7259678515112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1.9422453703703704</v>
      </c>
      <c r="F32">
        <f>GT_Spot!S32</f>
        <v>0</v>
      </c>
      <c r="G32">
        <f>PPCL_NG!S32</f>
        <v>36.36</v>
      </c>
      <c r="H32">
        <f>PPCL_Spot!S32</f>
        <v>43.936969864147294</v>
      </c>
      <c r="I32">
        <f>Bawana_NG!S32</f>
        <v>31.04</v>
      </c>
      <c r="J32">
        <f>Bawana_RLNG!S32</f>
        <v>0</v>
      </c>
      <c r="K32">
        <f>Bawana_Spot!S32</f>
        <v>1.52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79.25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1.8937316445076617</v>
      </c>
      <c r="AD32">
        <f t="shared" si="1"/>
        <v>173.12548359000999</v>
      </c>
      <c r="AE32">
        <f>'IDT-1'!E32</f>
        <v>0</v>
      </c>
      <c r="AF32" s="26"/>
      <c r="AG32">
        <f t="shared" si="2"/>
        <v>173.12548359000999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1.9422453703703704</v>
      </c>
      <c r="F33">
        <f>GT_Spot!S33</f>
        <v>0</v>
      </c>
      <c r="G33">
        <f>PPCL_NG!S33</f>
        <v>36.36</v>
      </c>
      <c r="H33">
        <f>PPCL_Spot!S33</f>
        <v>43.936969864147294</v>
      </c>
      <c r="I33">
        <f>Bawana_NG!S33</f>
        <v>31.04</v>
      </c>
      <c r="J33">
        <f>Bawana_RLNG!S33</f>
        <v>0</v>
      </c>
      <c r="K33">
        <f>Bawana_Spot!S33</f>
        <v>1.52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78.92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1.7132650940637555</v>
      </c>
      <c r="AD33">
        <f t="shared" si="1"/>
        <v>192.9759501404539</v>
      </c>
      <c r="AE33">
        <f>'IDT-1'!E33</f>
        <v>0</v>
      </c>
      <c r="AF33" s="26"/>
      <c r="AG33">
        <f t="shared" si="2"/>
        <v>192.9759501404539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1.9422453703703704</v>
      </c>
      <c r="F34">
        <f>GT_Spot!S34</f>
        <v>0</v>
      </c>
      <c r="G34">
        <f>PPCL_NG!S34</f>
        <v>36.36</v>
      </c>
      <c r="H34">
        <f>PPCL_Spot!S34</f>
        <v>43.936969864147294</v>
      </c>
      <c r="I34">
        <f>Bawana_NG!S34</f>
        <v>31.04</v>
      </c>
      <c r="J34">
        <f>Bawana_RLNG!S34</f>
        <v>0</v>
      </c>
      <c r="K34">
        <f>Bawana_Spot!S34</f>
        <v>1.52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78.92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1.7132650940637555</v>
      </c>
      <c r="AD34">
        <f t="shared" si="1"/>
        <v>192.9759501404539</v>
      </c>
      <c r="AE34">
        <f>'IDT-1'!E34</f>
        <v>0</v>
      </c>
      <c r="AF34" s="26"/>
      <c r="AG34">
        <f t="shared" si="2"/>
        <v>192.9759501404539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1.9422453703703704</v>
      </c>
      <c r="F35">
        <f>GT_Spot!S35</f>
        <v>0</v>
      </c>
      <c r="G35">
        <f>PPCL_NG!S35</f>
        <v>36.36</v>
      </c>
      <c r="H35">
        <f>PPCL_Spot!S35</f>
        <v>43.936969864147294</v>
      </c>
      <c r="I35">
        <f>Bawana_NG!S35</f>
        <v>31.04</v>
      </c>
      <c r="J35">
        <f>Bawana_RLNG!S35</f>
        <v>0</v>
      </c>
      <c r="K35">
        <f>Bawana_Spot!S35</f>
        <v>1.52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78.92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1.7132650940637555</v>
      </c>
      <c r="AD35">
        <f t="shared" si="1"/>
        <v>192.9759501404539</v>
      </c>
      <c r="AE35">
        <f>'IDT-1'!E35</f>
        <v>0</v>
      </c>
      <c r="AF35" s="26"/>
      <c r="AG35">
        <f t="shared" si="2"/>
        <v>192.9759501404539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1.9422453703703704</v>
      </c>
      <c r="F36">
        <f>GT_Spot!S36</f>
        <v>0</v>
      </c>
      <c r="G36">
        <f>PPCL_NG!S36</f>
        <v>36.36</v>
      </c>
      <c r="H36">
        <f>PPCL_Spot!S36</f>
        <v>43.936969864147294</v>
      </c>
      <c r="I36">
        <f>Bawana_NG!S36</f>
        <v>31.04</v>
      </c>
      <c r="J36">
        <f>Bawana_RLNG!S36</f>
        <v>0</v>
      </c>
      <c r="K36">
        <f>Bawana_Spot!S36</f>
        <v>1.52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78.92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1.7132650940637555</v>
      </c>
      <c r="AD36">
        <f t="shared" si="1"/>
        <v>192.9759501404539</v>
      </c>
      <c r="AE36">
        <f>'IDT-1'!E36</f>
        <v>0</v>
      </c>
      <c r="AF36" s="26"/>
      <c r="AG36">
        <f t="shared" si="2"/>
        <v>192.9759501404539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1.9422453703703704</v>
      </c>
      <c r="F37">
        <f>GT_Spot!S37</f>
        <v>0</v>
      </c>
      <c r="G37">
        <f>PPCL_NG!S37</f>
        <v>36.36</v>
      </c>
      <c r="H37">
        <f>PPCL_Spot!S37</f>
        <v>43.936969864147294</v>
      </c>
      <c r="I37">
        <f>Bawana_NG!S37</f>
        <v>31.04</v>
      </c>
      <c r="J37">
        <f>Bawana_RLNG!S37</f>
        <v>0</v>
      </c>
      <c r="K37">
        <f>Bawana_Spot!S37</f>
        <v>1.52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78.92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1.7132650940637555</v>
      </c>
      <c r="AD37">
        <f t="shared" si="1"/>
        <v>192.9759501404539</v>
      </c>
      <c r="AE37">
        <f>'IDT-1'!E37</f>
        <v>0</v>
      </c>
      <c r="AF37" s="26"/>
      <c r="AG37">
        <f t="shared" si="2"/>
        <v>192.9759501404539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1.9422453703703704</v>
      </c>
      <c r="F38">
        <f>GT_Spot!S38</f>
        <v>0</v>
      </c>
      <c r="G38">
        <f>PPCL_NG!S38</f>
        <v>36.36</v>
      </c>
      <c r="H38">
        <f>PPCL_Spot!S38</f>
        <v>43.936969864147294</v>
      </c>
      <c r="I38">
        <f>Bawana_NG!S38</f>
        <v>31.04</v>
      </c>
      <c r="J38">
        <f>Bawana_RLNG!S38</f>
        <v>0</v>
      </c>
      <c r="K38">
        <f>Bawana_Spot!S38</f>
        <v>1.52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78.92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1.7132650940637555</v>
      </c>
      <c r="AD38">
        <f t="shared" si="1"/>
        <v>192.9759501404539</v>
      </c>
      <c r="AE38">
        <f>'IDT-1'!E38</f>
        <v>0</v>
      </c>
      <c r="AF38" s="26"/>
      <c r="AG38">
        <f t="shared" si="2"/>
        <v>192.9759501404539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1.9254050925925923</v>
      </c>
      <c r="F39">
        <f>GT_Spot!S39</f>
        <v>0</v>
      </c>
      <c r="G39">
        <f>PPCL_NG!S39</f>
        <v>36.36</v>
      </c>
      <c r="H39">
        <f>PPCL_Spot!S39</f>
        <v>43.936969864147294</v>
      </c>
      <c r="I39">
        <f>Bawana_NG!S39</f>
        <v>31.04</v>
      </c>
      <c r="J39">
        <f>Bawana_RLNG!S39</f>
        <v>0</v>
      </c>
      <c r="K39">
        <f>Bawana_Spot!S39</f>
        <v>1.52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79.260000000000005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8.7000000000000011</v>
      </c>
      <c r="AB39" s="117">
        <f>-STOA!Q39</f>
        <v>0</v>
      </c>
      <c r="AC39">
        <f t="shared" si="0"/>
        <v>2.1242528996193109</v>
      </c>
      <c r="AD39">
        <f t="shared" si="1"/>
        <v>239.26812205712056</v>
      </c>
      <c r="AE39">
        <f>'IDT-1'!E39</f>
        <v>0</v>
      </c>
      <c r="AF39" s="26"/>
      <c r="AG39">
        <f t="shared" si="2"/>
        <v>284.26812205712054</v>
      </c>
      <c r="AI39" s="75">
        <f>PXIL!K39</f>
        <v>0</v>
      </c>
      <c r="AJ39" s="75">
        <f>PXIL!Q39</f>
        <v>0</v>
      </c>
      <c r="AK39" s="75">
        <f>RTM_IEX!K39</f>
        <v>38.65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1.9254050925925923</v>
      </c>
      <c r="F40">
        <f>GT_Spot!S40</f>
        <v>0</v>
      </c>
      <c r="G40">
        <f>PPCL_NG!S40</f>
        <v>36.36</v>
      </c>
      <c r="H40">
        <f>PPCL_Spot!S40</f>
        <v>43.936969864147294</v>
      </c>
      <c r="I40">
        <f>Bawana_NG!S40</f>
        <v>31.04</v>
      </c>
      <c r="J40">
        <f>Bawana_RLNG!S40</f>
        <v>0</v>
      </c>
      <c r="K40">
        <f>Bawana_Spot!S40</f>
        <v>1.52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79.260000000000005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8.7000000000000011</v>
      </c>
      <c r="AB40" s="117">
        <f>-STOA!Q40</f>
        <v>0</v>
      </c>
      <c r="AC40">
        <f t="shared" si="0"/>
        <v>1.7841328996193109</v>
      </c>
      <c r="AD40">
        <f t="shared" si="1"/>
        <v>200.95824205712054</v>
      </c>
      <c r="AE40">
        <f>'IDT-1'!E40</f>
        <v>0</v>
      </c>
      <c r="AF40" s="26"/>
      <c r="AG40">
        <f t="shared" si="2"/>
        <v>245.95824205712054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1.8648793565683643</v>
      </c>
      <c r="F41">
        <f>GT_Spot!S41</f>
        <v>0</v>
      </c>
      <c r="G41">
        <f>PPCL_NG!S41</f>
        <v>36.36</v>
      </c>
      <c r="H41">
        <f>PPCL_Spot!S41</f>
        <v>43.936969864147294</v>
      </c>
      <c r="I41">
        <f>Bawana_NG!S41</f>
        <v>31.04</v>
      </c>
      <c r="J41">
        <f>Bawana_RLNG!S41</f>
        <v>0</v>
      </c>
      <c r="K41">
        <f>Bawana_Spot!S41</f>
        <v>1.52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79.260000000000005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8.7000000000000011</v>
      </c>
      <c r="AB41" s="117">
        <f>-STOA!Q41</f>
        <v>0</v>
      </c>
      <c r="AC41">
        <f t="shared" si="0"/>
        <v>1.7836002731422977</v>
      </c>
      <c r="AD41">
        <f t="shared" si="1"/>
        <v>200.89824894757334</v>
      </c>
      <c r="AE41">
        <f>'IDT-1'!E41</f>
        <v>0</v>
      </c>
      <c r="AF41" s="26"/>
      <c r="AG41">
        <f t="shared" si="2"/>
        <v>245.89824894757334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1.8648793565683643</v>
      </c>
      <c r="F42">
        <f>GT_Spot!S42</f>
        <v>0</v>
      </c>
      <c r="G42">
        <f>PPCL_NG!S42</f>
        <v>36.36</v>
      </c>
      <c r="H42">
        <f>PPCL_Spot!S42</f>
        <v>43.936969864147294</v>
      </c>
      <c r="I42">
        <f>Bawana_NG!S42</f>
        <v>31.04</v>
      </c>
      <c r="J42">
        <f>Bawana_RLNG!S42</f>
        <v>0</v>
      </c>
      <c r="K42">
        <f>Bawana_Spot!S42</f>
        <v>1.52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79.34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8.7000000000000011</v>
      </c>
      <c r="AB42" s="117">
        <f>-STOA!Q42</f>
        <v>0</v>
      </c>
      <c r="AC42">
        <f t="shared" si="0"/>
        <v>1.7843042731422978</v>
      </c>
      <c r="AD42">
        <f t="shared" si="1"/>
        <v>200.97754494757334</v>
      </c>
      <c r="AE42">
        <f>'IDT-1'!E42</f>
        <v>0</v>
      </c>
      <c r="AF42" s="26"/>
      <c r="AG42">
        <f t="shared" si="2"/>
        <v>245.97754494757334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1.8648793565683643</v>
      </c>
      <c r="F43">
        <f>GT_Spot!S43</f>
        <v>0</v>
      </c>
      <c r="G43">
        <f>PPCL_NG!S43</f>
        <v>36.36</v>
      </c>
      <c r="H43">
        <f>PPCL_Spot!S43</f>
        <v>43.936969864147294</v>
      </c>
      <c r="I43">
        <f>Bawana_NG!S43</f>
        <v>31.04</v>
      </c>
      <c r="J43">
        <f>Bawana_RLNG!S43</f>
        <v>0</v>
      </c>
      <c r="K43">
        <f>Bawana_Spot!S43</f>
        <v>1.52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79.34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8.7000000000000011</v>
      </c>
      <c r="AB43" s="117">
        <f>-STOA!Q43</f>
        <v>0</v>
      </c>
      <c r="AC43">
        <f t="shared" si="0"/>
        <v>1.7843042731422978</v>
      </c>
      <c r="AD43">
        <f t="shared" si="1"/>
        <v>200.97754494757334</v>
      </c>
      <c r="AE43">
        <f>'IDT-1'!E43</f>
        <v>0</v>
      </c>
      <c r="AF43" s="26"/>
      <c r="AG43">
        <f t="shared" si="2"/>
        <v>245.97754494757334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1.81371586376189</v>
      </c>
      <c r="F44">
        <f>GT_Spot!S44</f>
        <v>0</v>
      </c>
      <c r="G44">
        <f>PPCL_NG!S44</f>
        <v>36.36</v>
      </c>
      <c r="H44">
        <f>PPCL_Spot!S44</f>
        <v>43.936969864147294</v>
      </c>
      <c r="I44">
        <f>Bawana_NG!S44</f>
        <v>31.04</v>
      </c>
      <c r="J44">
        <f>Bawana_RLNG!S44</f>
        <v>0</v>
      </c>
      <c r="K44">
        <f>Bawana_Spot!S44</f>
        <v>1.52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79.47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8.7000000000000011</v>
      </c>
      <c r="AB44" s="117">
        <f>-STOA!Q44</f>
        <v>0</v>
      </c>
      <c r="AC44">
        <f t="shared" si="0"/>
        <v>2.6352540344056008</v>
      </c>
      <c r="AD44">
        <f t="shared" si="1"/>
        <v>296.82543169350356</v>
      </c>
      <c r="AE44">
        <f>'IDT-1'!E44</f>
        <v>0</v>
      </c>
      <c r="AF44" s="26"/>
      <c r="AG44">
        <f t="shared" si="2"/>
        <v>341.82543169350356</v>
      </c>
      <c r="AI44" s="75">
        <f>PXIL!K44</f>
        <v>0</v>
      </c>
      <c r="AJ44" s="75">
        <f>PXIL!Q44</f>
        <v>0</v>
      </c>
      <c r="AK44" s="75">
        <f>RTM_IEX!K44</f>
        <v>48.31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48.31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1.81371586376189</v>
      </c>
      <c r="F45">
        <f>GT_Spot!S45</f>
        <v>0</v>
      </c>
      <c r="G45">
        <f>PPCL_NG!S45</f>
        <v>36.36</v>
      </c>
      <c r="H45">
        <f>PPCL_Spot!S45</f>
        <v>43.936969864147294</v>
      </c>
      <c r="I45">
        <f>Bawana_NG!S45</f>
        <v>31.04</v>
      </c>
      <c r="J45">
        <f>Bawana_RLNG!S45</f>
        <v>0</v>
      </c>
      <c r="K45">
        <f>Bawana_Spot!S45</f>
        <v>1.52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79.55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8.7000000000000011</v>
      </c>
      <c r="AB45" s="117">
        <f>-STOA!Q45</f>
        <v>0</v>
      </c>
      <c r="AC45">
        <f t="shared" si="0"/>
        <v>2.2958380344056009</v>
      </c>
      <c r="AD45">
        <f t="shared" si="1"/>
        <v>258.59484769350354</v>
      </c>
      <c r="AE45">
        <f>'IDT-1'!E45</f>
        <v>0</v>
      </c>
      <c r="AF45" s="26"/>
      <c r="AG45">
        <f t="shared" si="2"/>
        <v>303.59484769350354</v>
      </c>
      <c r="AI45" s="75">
        <f>PXIL!K45</f>
        <v>0</v>
      </c>
      <c r="AJ45" s="75">
        <f>PXIL!Q45</f>
        <v>0</v>
      </c>
      <c r="AK45" s="75">
        <f>RTM_IEX!K45</f>
        <v>9.66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48.31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1.81371586376189</v>
      </c>
      <c r="F46">
        <f>GT_Spot!S46</f>
        <v>0</v>
      </c>
      <c r="G46">
        <f>PPCL_NG!S46</f>
        <v>36.36</v>
      </c>
      <c r="H46">
        <f>PPCL_Spot!S46</f>
        <v>43.936969864147294</v>
      </c>
      <c r="I46">
        <f>Bawana_NG!S46</f>
        <v>31.04</v>
      </c>
      <c r="J46">
        <f>Bawana_RLNG!S46</f>
        <v>0</v>
      </c>
      <c r="K46">
        <f>Bawana_Spot!S46</f>
        <v>1.52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79.55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8.7000000000000011</v>
      </c>
      <c r="AB46" s="117">
        <f>-STOA!Q46</f>
        <v>0</v>
      </c>
      <c r="AC46">
        <f t="shared" si="0"/>
        <v>2.7635580344056008</v>
      </c>
      <c r="AD46">
        <f t="shared" si="1"/>
        <v>311.27712769350359</v>
      </c>
      <c r="AE46">
        <f>'IDT-1'!E46</f>
        <v>0</v>
      </c>
      <c r="AF46" s="26"/>
      <c r="AG46">
        <f t="shared" si="2"/>
        <v>356.27712769350359</v>
      </c>
      <c r="AI46" s="75">
        <f>PXIL!K46</f>
        <v>0</v>
      </c>
      <c r="AJ46" s="75">
        <f>PXIL!Q46</f>
        <v>0</v>
      </c>
      <c r="AK46" s="75">
        <f>RTM_IEX!K46</f>
        <v>62.81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48.31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1.81371586376189</v>
      </c>
      <c r="F47">
        <f>GT_Spot!S47</f>
        <v>0</v>
      </c>
      <c r="G47">
        <f>PPCL_NG!S47</f>
        <v>36.36</v>
      </c>
      <c r="H47">
        <f>PPCL_Spot!S47</f>
        <v>43.936969864147294</v>
      </c>
      <c r="I47">
        <f>Bawana_NG!S47</f>
        <v>31.04</v>
      </c>
      <c r="J47">
        <f>Bawana_RLNG!S47</f>
        <v>0</v>
      </c>
      <c r="K47">
        <f>Bawana_Spot!S47</f>
        <v>1.52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79.55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8.7000000000000011</v>
      </c>
      <c r="AB47" s="117">
        <f>-STOA!Q47</f>
        <v>0</v>
      </c>
      <c r="AC47">
        <f t="shared" si="0"/>
        <v>2.1258220344056009</v>
      </c>
      <c r="AD47">
        <f t="shared" si="1"/>
        <v>239.44486369350358</v>
      </c>
      <c r="AE47">
        <f>'IDT-1'!E47</f>
        <v>0</v>
      </c>
      <c r="AF47" s="26"/>
      <c r="AG47">
        <f t="shared" si="2"/>
        <v>284.44486369350358</v>
      </c>
      <c r="AI47" s="75">
        <f>PXIL!K47</f>
        <v>0</v>
      </c>
      <c r="AJ47" s="75">
        <f>PXIL!Q47</f>
        <v>0</v>
      </c>
      <c r="AK47" s="75">
        <f>RTM_IEX!K47</f>
        <v>9.66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28.99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1.81371586376189</v>
      </c>
      <c r="F48">
        <f>GT_Spot!S48</f>
        <v>0</v>
      </c>
      <c r="G48">
        <f>PPCL_NG!S48</f>
        <v>36.36</v>
      </c>
      <c r="H48">
        <f>PPCL_Spot!S48</f>
        <v>43.936969864147294</v>
      </c>
      <c r="I48">
        <f>Bawana_NG!S48</f>
        <v>31.04</v>
      </c>
      <c r="J48">
        <f>Bawana_RLNG!S48</f>
        <v>0</v>
      </c>
      <c r="K48">
        <f>Bawana_Spot!S48</f>
        <v>1.52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79.55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8.7000000000000011</v>
      </c>
      <c r="AB48" s="117">
        <f>-STOA!Q48</f>
        <v>0</v>
      </c>
      <c r="AC48">
        <f t="shared" si="0"/>
        <v>2.5934540344056005</v>
      </c>
      <c r="AD48">
        <f t="shared" si="1"/>
        <v>292.11723169350353</v>
      </c>
      <c r="AE48">
        <f>'IDT-1'!E48</f>
        <v>0</v>
      </c>
      <c r="AF48" s="26"/>
      <c r="AG48">
        <f t="shared" si="2"/>
        <v>337.11723169350353</v>
      </c>
      <c r="AI48" s="75">
        <f>PXIL!K48</f>
        <v>0</v>
      </c>
      <c r="AJ48" s="75">
        <f>PXIL!Q48</f>
        <v>0</v>
      </c>
      <c r="AK48" s="75">
        <f>RTM_IEX!K48</f>
        <v>24.16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67.63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1.81371586376189</v>
      </c>
      <c r="F49">
        <f>GT_Spot!S49</f>
        <v>0</v>
      </c>
      <c r="G49">
        <f>PPCL_NG!S49</f>
        <v>36.36</v>
      </c>
      <c r="H49">
        <f>PPCL_Spot!S49</f>
        <v>43.936969864147294</v>
      </c>
      <c r="I49">
        <f>Bawana_NG!S49</f>
        <v>31.04</v>
      </c>
      <c r="J49">
        <f>Bawana_RLNG!S49</f>
        <v>0</v>
      </c>
      <c r="K49">
        <f>Bawana_Spot!S49</f>
        <v>1.52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79.55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8.7000000000000011</v>
      </c>
      <c r="AB49" s="117">
        <f>-STOA!Q49</f>
        <v>0</v>
      </c>
      <c r="AC49">
        <f t="shared" si="0"/>
        <v>2.6358700344056007</v>
      </c>
      <c r="AD49">
        <f t="shared" si="1"/>
        <v>296.89481569350352</v>
      </c>
      <c r="AE49">
        <f>'IDT-1'!E49</f>
        <v>0</v>
      </c>
      <c r="AF49" s="26"/>
      <c r="AG49">
        <f t="shared" si="2"/>
        <v>341.89481569350352</v>
      </c>
      <c r="AI49" s="75">
        <f>PXIL!K49</f>
        <v>0</v>
      </c>
      <c r="AJ49" s="75">
        <f>PXIL!Q49</f>
        <v>0</v>
      </c>
      <c r="AK49" s="75">
        <f>RTM_IEX!K49</f>
        <v>28.98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67.63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1.7020248203788375</v>
      </c>
      <c r="F50">
        <f>GT_Spot!S50</f>
        <v>0</v>
      </c>
      <c r="G50">
        <f>PPCL_NG!S50</f>
        <v>36.36</v>
      </c>
      <c r="H50">
        <f>PPCL_Spot!S50</f>
        <v>43.936969864147294</v>
      </c>
      <c r="I50">
        <f>Bawana_NG!S50</f>
        <v>31.04</v>
      </c>
      <c r="J50">
        <f>Bawana_RLNG!S50</f>
        <v>0</v>
      </c>
      <c r="K50">
        <f>Bawana_Spot!S50</f>
        <v>1.52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79.55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8.7000000000000011</v>
      </c>
      <c r="AB50" s="117">
        <f>-STOA!Q50</f>
        <v>0</v>
      </c>
      <c r="AC50">
        <f t="shared" si="0"/>
        <v>2.9750951532238297</v>
      </c>
      <c r="AD50">
        <f t="shared" si="1"/>
        <v>335.10389953130226</v>
      </c>
      <c r="AE50">
        <f>'IDT-1'!E50</f>
        <v>0</v>
      </c>
      <c r="AF50" s="26"/>
      <c r="AG50">
        <f t="shared" si="2"/>
        <v>380.10389953130226</v>
      </c>
      <c r="AI50" s="75">
        <f>PXIL!K50</f>
        <v>0</v>
      </c>
      <c r="AJ50" s="75">
        <f>PXIL!Q50</f>
        <v>0</v>
      </c>
      <c r="AK50" s="75">
        <f>RTM_IEX!K50</f>
        <v>67.63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67.64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1.7020248203788375</v>
      </c>
      <c r="F51">
        <f>GT_Spot!S51</f>
        <v>0</v>
      </c>
      <c r="G51">
        <f>PPCL_NG!S51</f>
        <v>36.36</v>
      </c>
      <c r="H51">
        <f>PPCL_Spot!S51</f>
        <v>43.936969864147294</v>
      </c>
      <c r="I51">
        <f>Bawana_NG!S51</f>
        <v>31.04</v>
      </c>
      <c r="J51">
        <f>Bawana_RLNG!S51</f>
        <v>0</v>
      </c>
      <c r="K51">
        <f>Bawana_Spot!S51</f>
        <v>1.5469863168607938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79.489999999999995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8.7000000000000011</v>
      </c>
      <c r="AB51" s="117">
        <f>-STOA!Q51</f>
        <v>0</v>
      </c>
      <c r="AC51">
        <f t="shared" si="0"/>
        <v>2.2095566328122049</v>
      </c>
      <c r="AD51">
        <f t="shared" si="1"/>
        <v>248.87642436857473</v>
      </c>
      <c r="AE51">
        <f>'IDT-1'!E51</f>
        <v>0</v>
      </c>
      <c r="AF51" s="26"/>
      <c r="AG51">
        <f t="shared" si="2"/>
        <v>293.8764243685747</v>
      </c>
      <c r="AI51" s="75">
        <f>PXIL!K51</f>
        <v>0</v>
      </c>
      <c r="AJ51" s="75">
        <f>PXIL!Q51</f>
        <v>0</v>
      </c>
      <c r="AK51" s="75">
        <f>RTM_IEX!K51</f>
        <v>19.32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28.99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1.7020248203788375</v>
      </c>
      <c r="F52">
        <f>GT_Spot!S52</f>
        <v>0</v>
      </c>
      <c r="G52">
        <f>PPCL_NG!S52</f>
        <v>36.36</v>
      </c>
      <c r="H52">
        <f>PPCL_Spot!S52</f>
        <v>43.936969864147294</v>
      </c>
      <c r="I52">
        <f>Bawana_NG!S52</f>
        <v>31.04</v>
      </c>
      <c r="J52">
        <f>Bawana_RLNG!S52</f>
        <v>0</v>
      </c>
      <c r="K52">
        <f>Bawana_Spot!S52</f>
        <v>10.033444816053512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79.55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8.7000000000000011</v>
      </c>
      <c r="AB52" s="117">
        <f>-STOA!Q52</f>
        <v>0</v>
      </c>
      <c r="AC52">
        <f t="shared" si="0"/>
        <v>2.7098054676051007</v>
      </c>
      <c r="AD52">
        <f t="shared" si="1"/>
        <v>305.2226340329745</v>
      </c>
      <c r="AE52">
        <f>'IDT-1'!E52</f>
        <v>0</v>
      </c>
      <c r="AF52" s="26"/>
      <c r="AG52">
        <f t="shared" si="2"/>
        <v>350.2226340329745</v>
      </c>
      <c r="AI52" s="75">
        <f>PXIL!K52</f>
        <v>0</v>
      </c>
      <c r="AJ52" s="75">
        <f>PXIL!Q52</f>
        <v>0</v>
      </c>
      <c r="AK52" s="75">
        <f>RTM_IEX!K52</f>
        <v>28.98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67.63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1.7020248203788375</v>
      </c>
      <c r="F53">
        <f>GT_Spot!S53</f>
        <v>0</v>
      </c>
      <c r="G53">
        <f>PPCL_NG!S53</f>
        <v>36.36</v>
      </c>
      <c r="H53">
        <f>PPCL_Spot!S53</f>
        <v>43.936969864147294</v>
      </c>
      <c r="I53">
        <f>Bawana_NG!S53</f>
        <v>31.04</v>
      </c>
      <c r="J53">
        <f>Bawana_RLNG!S53</f>
        <v>0</v>
      </c>
      <c r="K53">
        <f>Bawana_Spot!S53</f>
        <v>18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79.55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8.7000000000000011</v>
      </c>
      <c r="AB53" s="117">
        <f>-STOA!Q53</f>
        <v>0</v>
      </c>
      <c r="AC53">
        <f t="shared" si="0"/>
        <v>2.9500151532238301</v>
      </c>
      <c r="AD53">
        <f t="shared" si="1"/>
        <v>332.2789795313023</v>
      </c>
      <c r="AE53">
        <f>'IDT-1'!E53</f>
        <v>0</v>
      </c>
      <c r="AF53" s="26"/>
      <c r="AG53">
        <f t="shared" si="2"/>
        <v>377.2789795313023</v>
      </c>
      <c r="AI53" s="75">
        <f>PXIL!K53</f>
        <v>0</v>
      </c>
      <c r="AJ53" s="75">
        <f>PXIL!Q53</f>
        <v>0</v>
      </c>
      <c r="AK53" s="75">
        <f>RTM_IEX!K53</f>
        <v>48.31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67.63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1.5120352250489237</v>
      </c>
      <c r="F54">
        <f>GT_Spot!S54</f>
        <v>0</v>
      </c>
      <c r="G54">
        <f>PPCL_NG!S54</f>
        <v>36.36</v>
      </c>
      <c r="H54">
        <f>PPCL_Spot!S54</f>
        <v>42.3</v>
      </c>
      <c r="I54">
        <f>Bawana_NG!S54</f>
        <v>31.04</v>
      </c>
      <c r="J54">
        <f>Bawana_RLNG!S54</f>
        <v>0</v>
      </c>
      <c r="K54">
        <f>Bawana_Spot!S54</f>
        <v>18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79.39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8.7000000000000011</v>
      </c>
      <c r="AB54" s="117">
        <f>-STOA!Q54</f>
        <v>0</v>
      </c>
      <c r="AC54">
        <f t="shared" si="0"/>
        <v>3.0175379099804305</v>
      </c>
      <c r="AD54">
        <f t="shared" si="1"/>
        <v>339.88449731506842</v>
      </c>
      <c r="AE54">
        <f>'IDT-1'!E54</f>
        <v>0</v>
      </c>
      <c r="AF54" s="26"/>
      <c r="AG54">
        <f t="shared" si="2"/>
        <v>384.88449731506842</v>
      </c>
      <c r="AI54" s="75">
        <f>PXIL!K54</f>
        <v>0</v>
      </c>
      <c r="AJ54" s="75">
        <f>PXIL!Q54</f>
        <v>0</v>
      </c>
      <c r="AK54" s="75">
        <f>RTM_IEX!K54</f>
        <v>57.97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67.63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1.5120352250489237</v>
      </c>
      <c r="F55">
        <f>GT_Spot!S55</f>
        <v>0</v>
      </c>
      <c r="G55">
        <f>PPCL_NG!S55</f>
        <v>36.36</v>
      </c>
      <c r="H55">
        <f>PPCL_Spot!S55</f>
        <v>42.3</v>
      </c>
      <c r="I55">
        <f>Bawana_NG!S55</f>
        <v>31.04</v>
      </c>
      <c r="J55">
        <f>Bawana_RLNG!S55</f>
        <v>0</v>
      </c>
      <c r="K55">
        <f>Bawana_Spot!S55</f>
        <v>18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79.39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8.7000000000000011</v>
      </c>
      <c r="AB55" s="117">
        <f>-STOA!Q55</f>
        <v>0</v>
      </c>
      <c r="AC55">
        <f t="shared" si="0"/>
        <v>2.5499939099804303</v>
      </c>
      <c r="AD55">
        <f t="shared" si="1"/>
        <v>287.2220413150684</v>
      </c>
      <c r="AE55">
        <f>'IDT-1'!E55</f>
        <v>0</v>
      </c>
      <c r="AF55" s="26"/>
      <c r="AG55">
        <f t="shared" si="2"/>
        <v>332.2220413150684</v>
      </c>
      <c r="AI55" s="75">
        <f>PXIL!K55</f>
        <v>0</v>
      </c>
      <c r="AJ55" s="75">
        <f>PXIL!Q55</f>
        <v>0</v>
      </c>
      <c r="AK55" s="75">
        <f>RTM_IEX!K55</f>
        <v>33.82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38.65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1.5120352250489237</v>
      </c>
      <c r="F56">
        <f>GT_Spot!S56</f>
        <v>0</v>
      </c>
      <c r="G56">
        <f>PPCL_NG!S56</f>
        <v>36.36</v>
      </c>
      <c r="H56">
        <f>PPCL_Spot!S56</f>
        <v>42.3</v>
      </c>
      <c r="I56">
        <f>Bawana_NG!S56</f>
        <v>31.04</v>
      </c>
      <c r="J56">
        <f>Bawana_RLNG!S56</f>
        <v>0</v>
      </c>
      <c r="K56">
        <f>Bawana_Spot!S56</f>
        <v>18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79.39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8.7000000000000011</v>
      </c>
      <c r="AB56" s="117">
        <f>-STOA!Q56</f>
        <v>0</v>
      </c>
      <c r="AC56">
        <f t="shared" si="0"/>
        <v>2.9326179099804301</v>
      </c>
      <c r="AD56">
        <f t="shared" si="1"/>
        <v>330.31941731506845</v>
      </c>
      <c r="AE56">
        <f>'IDT-1'!E56</f>
        <v>0</v>
      </c>
      <c r="AF56" s="26"/>
      <c r="AG56">
        <f t="shared" si="2"/>
        <v>375.31941731506845</v>
      </c>
      <c r="AI56" s="75">
        <f>PXIL!K56</f>
        <v>0</v>
      </c>
      <c r="AJ56" s="75">
        <f>PXIL!Q56</f>
        <v>0</v>
      </c>
      <c r="AK56" s="75">
        <f>RTM_IEX!K56</f>
        <v>38.65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77.3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1.5120352250489237</v>
      </c>
      <c r="F57">
        <f>GT_Spot!S57</f>
        <v>0</v>
      </c>
      <c r="G57">
        <f>PPCL_NG!S57</f>
        <v>36.36</v>
      </c>
      <c r="H57">
        <f>PPCL_Spot!S57</f>
        <v>42.3</v>
      </c>
      <c r="I57">
        <f>Bawana_NG!S57</f>
        <v>31.04</v>
      </c>
      <c r="J57">
        <f>Bawana_RLNG!S57</f>
        <v>0</v>
      </c>
      <c r="K57">
        <f>Bawana_Spot!S57</f>
        <v>18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79.39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8.7000000000000011</v>
      </c>
      <c r="AB57" s="117">
        <f>-STOA!Q57</f>
        <v>0</v>
      </c>
      <c r="AC57">
        <f t="shared" si="0"/>
        <v>2.9326179099804301</v>
      </c>
      <c r="AD57">
        <f t="shared" si="1"/>
        <v>330.31941731506845</v>
      </c>
      <c r="AE57">
        <f>'IDT-1'!E57</f>
        <v>0</v>
      </c>
      <c r="AF57" s="26"/>
      <c r="AG57">
        <f t="shared" si="2"/>
        <v>375.31941731506845</v>
      </c>
      <c r="AI57" s="75">
        <f>PXIL!K57</f>
        <v>0</v>
      </c>
      <c r="AJ57" s="75">
        <f>PXIL!Q57</f>
        <v>0</v>
      </c>
      <c r="AK57" s="75">
        <f>RTM_IEX!K57</f>
        <v>38.65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77.3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1.5120352250489237</v>
      </c>
      <c r="F58">
        <f>GT_Spot!S58</f>
        <v>0</v>
      </c>
      <c r="G58">
        <f>PPCL_NG!S58</f>
        <v>36.36</v>
      </c>
      <c r="H58">
        <f>PPCL_Spot!S58</f>
        <v>42.3</v>
      </c>
      <c r="I58">
        <f>Bawana_NG!S58</f>
        <v>31.04</v>
      </c>
      <c r="J58">
        <f>Bawana_RLNG!S58</f>
        <v>0</v>
      </c>
      <c r="K58">
        <f>Bawana_Spot!S58</f>
        <v>18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79.39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8.7000000000000011</v>
      </c>
      <c r="AB58" s="117">
        <f>-STOA!Q58</f>
        <v>0</v>
      </c>
      <c r="AC58">
        <f t="shared" si="0"/>
        <v>2.9324419099804304</v>
      </c>
      <c r="AD58">
        <f t="shared" si="1"/>
        <v>330.29959331506848</v>
      </c>
      <c r="AE58">
        <f>'IDT-1'!E58</f>
        <v>0</v>
      </c>
      <c r="AF58" s="26"/>
      <c r="AG58">
        <f t="shared" si="2"/>
        <v>375.29959331506848</v>
      </c>
      <c r="AI58" s="75">
        <f>PXIL!K58</f>
        <v>0</v>
      </c>
      <c r="AJ58" s="75">
        <f>PXIL!Q58</f>
        <v>0</v>
      </c>
      <c r="AK58" s="75">
        <f>RTM_IEX!K58</f>
        <v>38.64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77.290000000000006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1.5120352250489237</v>
      </c>
      <c r="F59">
        <f>GT_Spot!S59</f>
        <v>0</v>
      </c>
      <c r="G59">
        <f>PPCL_NG!S59</f>
        <v>36.36</v>
      </c>
      <c r="H59">
        <f>PPCL_Spot!S59</f>
        <v>42.3</v>
      </c>
      <c r="I59">
        <f>Bawana_NG!S59</f>
        <v>31.04</v>
      </c>
      <c r="J59">
        <f>Bawana_RLNG!S59</f>
        <v>0</v>
      </c>
      <c r="K59">
        <f>Bawana_Spot!S59</f>
        <v>28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79.39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8.7000000000000011</v>
      </c>
      <c r="AB59" s="117">
        <f>-STOA!Q59</f>
        <v>0</v>
      </c>
      <c r="AC59">
        <f t="shared" si="0"/>
        <v>2.9781139099804301</v>
      </c>
      <c r="AD59">
        <f t="shared" si="1"/>
        <v>335.44392131506845</v>
      </c>
      <c r="AE59">
        <f>'IDT-1'!E59</f>
        <v>0</v>
      </c>
      <c r="AF59" s="26"/>
      <c r="AG59">
        <f t="shared" si="2"/>
        <v>335.44392131506845</v>
      </c>
      <c r="AI59" s="75">
        <f>PXIL!K59</f>
        <v>0</v>
      </c>
      <c r="AJ59" s="75">
        <f>PXIL!Q59</f>
        <v>0</v>
      </c>
      <c r="AK59" s="75">
        <f>RTM_IEX!K59</f>
        <v>33.82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77.3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1.5120352250489237</v>
      </c>
      <c r="F60">
        <f>GT_Spot!S60</f>
        <v>0</v>
      </c>
      <c r="G60">
        <f>PPCL_NG!S60</f>
        <v>36.36</v>
      </c>
      <c r="H60">
        <f>PPCL_Spot!S60</f>
        <v>42.3</v>
      </c>
      <c r="I60">
        <f>Bawana_NG!S60</f>
        <v>31.04</v>
      </c>
      <c r="J60">
        <f>Bawana_RLNG!S60</f>
        <v>0</v>
      </c>
      <c r="K60">
        <f>Bawana_Spot!S60</f>
        <v>28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79.39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8.7000000000000011</v>
      </c>
      <c r="AB60" s="117">
        <f>-STOA!Q60</f>
        <v>0</v>
      </c>
      <c r="AC60">
        <f t="shared" si="0"/>
        <v>3.4456579099804303</v>
      </c>
      <c r="AD60">
        <f t="shared" si="1"/>
        <v>388.10637731506847</v>
      </c>
      <c r="AE60">
        <f>'IDT-1'!E60</f>
        <v>0</v>
      </c>
      <c r="AF60" s="26"/>
      <c r="AG60">
        <f t="shared" si="2"/>
        <v>388.10637731506847</v>
      </c>
      <c r="AI60" s="75">
        <f>PXIL!K60</f>
        <v>0</v>
      </c>
      <c r="AJ60" s="75">
        <f>PXIL!Q60</f>
        <v>0</v>
      </c>
      <c r="AK60" s="75">
        <f>RTM_IEX!K60</f>
        <v>48.31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115.94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1.5120352250489237</v>
      </c>
      <c r="F61">
        <f>GT_Spot!S61</f>
        <v>0</v>
      </c>
      <c r="G61">
        <f>PPCL_NG!S61</f>
        <v>36.36</v>
      </c>
      <c r="H61">
        <f>PPCL_Spot!S61</f>
        <v>42.3</v>
      </c>
      <c r="I61">
        <f>Bawana_NG!S61</f>
        <v>31.04</v>
      </c>
      <c r="J61">
        <f>Bawana_RLNG!S61</f>
        <v>0</v>
      </c>
      <c r="K61">
        <f>Bawana_Spot!S61</f>
        <v>28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79.39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8.7000000000000011</v>
      </c>
      <c r="AB61" s="117">
        <f>-STOA!Q61</f>
        <v>0</v>
      </c>
      <c r="AC61">
        <f t="shared" si="0"/>
        <v>3.4456579099804303</v>
      </c>
      <c r="AD61">
        <f t="shared" si="1"/>
        <v>388.10637731506847</v>
      </c>
      <c r="AE61">
        <f>'IDT-1'!E61</f>
        <v>0</v>
      </c>
      <c r="AF61" s="26"/>
      <c r="AG61">
        <f t="shared" si="2"/>
        <v>388.10637731506847</v>
      </c>
      <c r="AI61" s="75">
        <f>PXIL!K61</f>
        <v>0</v>
      </c>
      <c r="AJ61" s="75">
        <f>PXIL!Q61</f>
        <v>0</v>
      </c>
      <c r="AK61" s="75">
        <f>RTM_IEX!K61</f>
        <v>48.31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115.94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1.5120352250489237</v>
      </c>
      <c r="F62">
        <f>GT_Spot!S62</f>
        <v>0</v>
      </c>
      <c r="G62">
        <f>PPCL_NG!S62</f>
        <v>36.36</v>
      </c>
      <c r="H62">
        <f>PPCL_Spot!S62</f>
        <v>42.3</v>
      </c>
      <c r="I62">
        <f>Bawana_NG!S62</f>
        <v>31.04</v>
      </c>
      <c r="J62">
        <f>Bawana_RLNG!S62</f>
        <v>0</v>
      </c>
      <c r="K62">
        <f>Bawana_Spot!S62</f>
        <v>28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79.289999999999992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8.7000000000000011</v>
      </c>
      <c r="AB62" s="117">
        <f>-STOA!Q62</f>
        <v>0</v>
      </c>
      <c r="AC62">
        <f t="shared" si="0"/>
        <v>3.4448659099804306</v>
      </c>
      <c r="AD62">
        <f t="shared" si="1"/>
        <v>388.01716931506843</v>
      </c>
      <c r="AE62">
        <f>'IDT-1'!E62</f>
        <v>0</v>
      </c>
      <c r="AF62" s="26"/>
      <c r="AG62">
        <f t="shared" si="2"/>
        <v>388.01716931506843</v>
      </c>
      <c r="AI62" s="75">
        <f>PXIL!K62</f>
        <v>0</v>
      </c>
      <c r="AJ62" s="75">
        <f>PXIL!Q62</f>
        <v>0</v>
      </c>
      <c r="AK62" s="75">
        <f>RTM_IEX!K62</f>
        <v>48.31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115.95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1.5120352250489237</v>
      </c>
      <c r="F63">
        <f>GT_Spot!S63</f>
        <v>0</v>
      </c>
      <c r="G63">
        <f>PPCL_NG!S63</f>
        <v>36.36</v>
      </c>
      <c r="H63">
        <f>PPCL_Spot!S63</f>
        <v>42.3</v>
      </c>
      <c r="I63">
        <f>Bawana_NG!S63</f>
        <v>31.04</v>
      </c>
      <c r="J63">
        <f>Bawana_RLNG!S63</f>
        <v>0</v>
      </c>
      <c r="K63">
        <f>Bawana_Spot!S63</f>
        <v>28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79.239999999999995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8.7000000000000011</v>
      </c>
      <c r="AB63" s="117">
        <f>-STOA!Q63</f>
        <v>0</v>
      </c>
      <c r="AC63">
        <f t="shared" si="0"/>
        <v>2.9342899099804303</v>
      </c>
      <c r="AD63">
        <f t="shared" si="1"/>
        <v>330.50774531506852</v>
      </c>
      <c r="AE63">
        <f>'IDT-1'!E63</f>
        <v>0</v>
      </c>
      <c r="AF63" s="26"/>
      <c r="AG63">
        <f t="shared" si="2"/>
        <v>330.50774531506852</v>
      </c>
      <c r="AI63" s="75">
        <f>PXIL!K63</f>
        <v>0</v>
      </c>
      <c r="AJ63" s="75">
        <f>PXIL!Q63</f>
        <v>0</v>
      </c>
      <c r="AK63" s="75">
        <f>RTM_IEX!K63</f>
        <v>28.99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77.3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1.5120352250489237</v>
      </c>
      <c r="F64">
        <f>GT_Spot!S64</f>
        <v>0</v>
      </c>
      <c r="G64">
        <f>PPCL_NG!S64</f>
        <v>36.36</v>
      </c>
      <c r="H64">
        <f>PPCL_Spot!S64</f>
        <v>42.3</v>
      </c>
      <c r="I64">
        <f>Bawana_NG!S64</f>
        <v>31.04</v>
      </c>
      <c r="J64">
        <f>Bawana_RLNG!S64</f>
        <v>0</v>
      </c>
      <c r="K64">
        <f>Bawana_Spot!S64</f>
        <v>28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79.31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8.7000000000000011</v>
      </c>
      <c r="AB64" s="117">
        <f>-STOA!Q64</f>
        <v>0</v>
      </c>
      <c r="AC64">
        <f t="shared" si="0"/>
        <v>3.4448659099804306</v>
      </c>
      <c r="AD64">
        <f t="shared" si="1"/>
        <v>388.01716931506849</v>
      </c>
      <c r="AE64">
        <f>'IDT-1'!E64</f>
        <v>0</v>
      </c>
      <c r="AF64" s="26"/>
      <c r="AG64">
        <f t="shared" si="2"/>
        <v>388.01716931506849</v>
      </c>
      <c r="AI64" s="75">
        <f>PXIL!K64</f>
        <v>0</v>
      </c>
      <c r="AJ64" s="75">
        <f>PXIL!Q64</f>
        <v>0</v>
      </c>
      <c r="AK64" s="75">
        <f>RTM_IEX!K64</f>
        <v>48.3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115.94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1.5120352250489237</v>
      </c>
      <c r="F65">
        <f>GT_Spot!S65</f>
        <v>0</v>
      </c>
      <c r="G65">
        <f>PPCL_NG!S65</f>
        <v>36.36</v>
      </c>
      <c r="H65">
        <f>PPCL_Spot!S65</f>
        <v>42.3</v>
      </c>
      <c r="I65">
        <f>Bawana_NG!S65</f>
        <v>31.04</v>
      </c>
      <c r="J65">
        <f>Bawana_RLNG!S65</f>
        <v>0</v>
      </c>
      <c r="K65">
        <f>Bawana_Spot!S65</f>
        <v>28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79.179999999999993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8.7000000000000011</v>
      </c>
      <c r="AB65" s="117">
        <f>-STOA!Q65</f>
        <v>0</v>
      </c>
      <c r="AC65">
        <f t="shared" si="0"/>
        <v>3.4437219099804306</v>
      </c>
      <c r="AD65">
        <f t="shared" si="1"/>
        <v>387.8883133150685</v>
      </c>
      <c r="AE65">
        <f>'IDT-1'!E65</f>
        <v>0</v>
      </c>
      <c r="AF65" s="26"/>
      <c r="AG65">
        <f t="shared" si="2"/>
        <v>387.8883133150685</v>
      </c>
      <c r="AI65" s="75">
        <f>PXIL!K65</f>
        <v>0</v>
      </c>
      <c r="AJ65" s="75">
        <f>PXIL!Q65</f>
        <v>0</v>
      </c>
      <c r="AK65" s="75">
        <f>RTM_IEX!K65</f>
        <v>48.3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115.94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1.5120352250489237</v>
      </c>
      <c r="F66">
        <f>GT_Spot!S66</f>
        <v>0</v>
      </c>
      <c r="G66">
        <f>PPCL_NG!S66</f>
        <v>36.36</v>
      </c>
      <c r="H66">
        <f>PPCL_Spot!S66</f>
        <v>42.3</v>
      </c>
      <c r="I66">
        <f>Bawana_NG!S66</f>
        <v>31.04</v>
      </c>
      <c r="J66">
        <f>Bawana_RLNG!S66</f>
        <v>0</v>
      </c>
      <c r="K66">
        <f>Bawana_Spot!S66</f>
        <v>28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79.22999999999999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8.7000000000000011</v>
      </c>
      <c r="AB66" s="117">
        <f>-STOA!Q66</f>
        <v>0</v>
      </c>
      <c r="AC66">
        <f t="shared" si="0"/>
        <v>3.4442499099804302</v>
      </c>
      <c r="AD66">
        <f t="shared" si="1"/>
        <v>387.94778531506847</v>
      </c>
      <c r="AE66">
        <f>'IDT-1'!E66</f>
        <v>0</v>
      </c>
      <c r="AF66" s="26"/>
      <c r="AG66">
        <f t="shared" si="2"/>
        <v>387.94778531506847</v>
      </c>
      <c r="AI66" s="75">
        <f>PXIL!K66</f>
        <v>0</v>
      </c>
      <c r="AJ66" s="75">
        <f>PXIL!Q66</f>
        <v>0</v>
      </c>
      <c r="AK66" s="75">
        <f>RTM_IEX!K66</f>
        <v>48.31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115.94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1.5120352250489237</v>
      </c>
      <c r="F67">
        <f>GT_Spot!S67</f>
        <v>0</v>
      </c>
      <c r="G67">
        <f>PPCL_NG!S67</f>
        <v>36.36</v>
      </c>
      <c r="H67">
        <f>PPCL_Spot!S67</f>
        <v>42.3</v>
      </c>
      <c r="I67">
        <f>Bawana_NG!S67</f>
        <v>31.04</v>
      </c>
      <c r="J67">
        <f>Bawana_RLNG!S67</f>
        <v>0</v>
      </c>
      <c r="K67">
        <f>Bawana_Spot!S67</f>
        <v>28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79.08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16.16</v>
      </c>
      <c r="AB67" s="117">
        <f>-STOA!Q67</f>
        <v>0</v>
      </c>
      <c r="AC67">
        <f t="shared" si="0"/>
        <v>2.7858339099804299</v>
      </c>
      <c r="AD67">
        <f t="shared" si="1"/>
        <v>313.78620131506847</v>
      </c>
      <c r="AE67">
        <f>'IDT-1'!E67</f>
        <v>0</v>
      </c>
      <c r="AF67" s="26"/>
      <c r="AG67">
        <f t="shared" si="2"/>
        <v>313.78620131506847</v>
      </c>
      <c r="AI67" s="75">
        <f>PXIL!K67</f>
        <v>0</v>
      </c>
      <c r="AJ67" s="75">
        <f>PXIL!Q67</f>
        <v>0</v>
      </c>
      <c r="AK67" s="75">
        <f>RTM_IEX!K67</f>
        <v>14.49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67.63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1.5120352250489237</v>
      </c>
      <c r="F68">
        <f>GT_Spot!S68</f>
        <v>0</v>
      </c>
      <c r="G68">
        <f>PPCL_NG!S68</f>
        <v>36.36</v>
      </c>
      <c r="H68">
        <f>PPCL_Spot!S68</f>
        <v>42.3</v>
      </c>
      <c r="I68">
        <f>Bawana_NG!S68</f>
        <v>31.04</v>
      </c>
      <c r="J68">
        <f>Bawana_RLNG!S68</f>
        <v>0</v>
      </c>
      <c r="K68">
        <f>Bawana_Spot!S68</f>
        <v>28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79.08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16.16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3.2534659099804299</v>
      </c>
      <c r="AD68">
        <f t="shared" ref="AD68:AD98" si="4">SUM(B68:AB68,AI68:AR68)-AC68</f>
        <v>366.45856931506847</v>
      </c>
      <c r="AE68">
        <f>'IDT-1'!E68</f>
        <v>0</v>
      </c>
      <c r="AF68" s="26"/>
      <c r="AG68">
        <f t="shared" ref="AG68:AG98" si="5">SUM(AD68:AF68)+AT68</f>
        <v>366.45856931506847</v>
      </c>
      <c r="AI68" s="75">
        <f>PXIL!K68</f>
        <v>0</v>
      </c>
      <c r="AJ68" s="75">
        <f>PXIL!Q68</f>
        <v>0</v>
      </c>
      <c r="AK68" s="75">
        <f>RTM_IEX!K68</f>
        <v>19.32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115.94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1.5120352250489237</v>
      </c>
      <c r="F69">
        <f>GT_Spot!S69</f>
        <v>0</v>
      </c>
      <c r="G69">
        <f>PPCL_NG!S69</f>
        <v>36.36</v>
      </c>
      <c r="H69">
        <f>PPCL_Spot!S69</f>
        <v>42.3</v>
      </c>
      <c r="I69">
        <f>Bawana_NG!S69</f>
        <v>31.04</v>
      </c>
      <c r="J69">
        <f>Bawana_RLNG!S69</f>
        <v>0</v>
      </c>
      <c r="K69">
        <f>Bawana_Spot!S69</f>
        <v>28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79.169999999999987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16.16</v>
      </c>
      <c r="AB69" s="117">
        <f>-STOA!Q69</f>
        <v>0</v>
      </c>
      <c r="AC69">
        <f t="shared" si="3"/>
        <v>3.1692499099804303</v>
      </c>
      <c r="AD69">
        <f t="shared" si="4"/>
        <v>356.97278531506845</v>
      </c>
      <c r="AE69">
        <f>'IDT-1'!E69</f>
        <v>0</v>
      </c>
      <c r="AF69" s="26"/>
      <c r="AG69">
        <f t="shared" si="5"/>
        <v>356.97278531506845</v>
      </c>
      <c r="AI69" s="75">
        <f>PXIL!K69</f>
        <v>0</v>
      </c>
      <c r="AJ69" s="75">
        <f>PXIL!Q69</f>
        <v>0</v>
      </c>
      <c r="AK69" s="75">
        <f>RTM_IEX!K69</f>
        <v>9.66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115.94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1.5120352250489237</v>
      </c>
      <c r="F70">
        <f>GT_Spot!S70</f>
        <v>0</v>
      </c>
      <c r="G70">
        <f>PPCL_NG!S70</f>
        <v>36.36</v>
      </c>
      <c r="H70">
        <f>PPCL_Spot!S70</f>
        <v>42.3</v>
      </c>
      <c r="I70">
        <f>Bawana_NG!S70</f>
        <v>31.04</v>
      </c>
      <c r="J70">
        <f>Bawana_RLNG!S70</f>
        <v>0</v>
      </c>
      <c r="K70">
        <f>Bawana_Spot!S70</f>
        <v>28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79.169999999999987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16.16</v>
      </c>
      <c r="AB70" s="117">
        <f>-STOA!Q70</f>
        <v>0</v>
      </c>
      <c r="AC70">
        <f t="shared" si="3"/>
        <v>3.1693379099804302</v>
      </c>
      <c r="AD70">
        <f t="shared" si="4"/>
        <v>356.98269731506849</v>
      </c>
      <c r="AE70">
        <f>'IDT-1'!E70</f>
        <v>0</v>
      </c>
      <c r="AF70" s="26"/>
      <c r="AG70">
        <f t="shared" si="5"/>
        <v>356.98269731506849</v>
      </c>
      <c r="AI70" s="75">
        <f>PXIL!K70</f>
        <v>0</v>
      </c>
      <c r="AJ70" s="75">
        <f>PXIL!Q70</f>
        <v>0</v>
      </c>
      <c r="AK70" s="75">
        <f>RTM_IEX!K70</f>
        <v>9.66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115.95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1.5120352250489237</v>
      </c>
      <c r="F71">
        <f>GT_Spot!S71</f>
        <v>0</v>
      </c>
      <c r="G71">
        <f>PPCL_NG!S71</f>
        <v>36.36</v>
      </c>
      <c r="H71">
        <f>PPCL_Spot!S71</f>
        <v>42.3</v>
      </c>
      <c r="I71">
        <f>Bawana_NG!S71</f>
        <v>31.04</v>
      </c>
      <c r="J71">
        <f>Bawana_RLNG!S71</f>
        <v>0</v>
      </c>
      <c r="K71">
        <f>Bawana_Spot!S71</f>
        <v>18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77.510000000000005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</v>
      </c>
      <c r="AB71" s="117">
        <f>-STOA!Q71</f>
        <v>0</v>
      </c>
      <c r="AC71">
        <f t="shared" si="3"/>
        <v>2.5078419099804306</v>
      </c>
      <c r="AD71">
        <f t="shared" si="4"/>
        <v>282.47419331506848</v>
      </c>
      <c r="AE71">
        <f>'IDT-1'!E71</f>
        <v>0</v>
      </c>
      <c r="AF71" s="26"/>
      <c r="AG71">
        <f t="shared" si="5"/>
        <v>282.47419331506848</v>
      </c>
      <c r="AI71" s="75">
        <f>PXIL!K71</f>
        <v>0</v>
      </c>
      <c r="AJ71" s="75">
        <f>PXIL!Q71</f>
        <v>0</v>
      </c>
      <c r="AK71" s="75">
        <f>RTM_IEX!K71</f>
        <v>9.66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48.31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1.5120352250489237</v>
      </c>
      <c r="F72">
        <f>GT_Spot!S72</f>
        <v>0</v>
      </c>
      <c r="G72">
        <f>PPCL_NG!S72</f>
        <v>36.36</v>
      </c>
      <c r="H72">
        <f>PPCL_Spot!S72</f>
        <v>42.3</v>
      </c>
      <c r="I72">
        <f>Bawana_NG!S72</f>
        <v>31.04</v>
      </c>
      <c r="J72">
        <f>Bawana_RLNG!S72</f>
        <v>0</v>
      </c>
      <c r="K72">
        <f>Bawana_Spot!S72</f>
        <v>18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77.56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</v>
      </c>
      <c r="AB72" s="117">
        <f>-STOA!Q72</f>
        <v>0</v>
      </c>
      <c r="AC72">
        <f t="shared" si="3"/>
        <v>3.0185059099804303</v>
      </c>
      <c r="AD72">
        <f t="shared" si="4"/>
        <v>339.99352931506843</v>
      </c>
      <c r="AE72">
        <f>'IDT-1'!E72</f>
        <v>0</v>
      </c>
      <c r="AF72" s="26"/>
      <c r="AG72">
        <f t="shared" si="5"/>
        <v>339.99352931506843</v>
      </c>
      <c r="AI72" s="75">
        <f>PXIL!K72</f>
        <v>0</v>
      </c>
      <c r="AJ72" s="75">
        <f>PXIL!Q72</f>
        <v>0</v>
      </c>
      <c r="AK72" s="75">
        <f>RTM_IEX!K72</f>
        <v>28.99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86.96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1.5120352250489237</v>
      </c>
      <c r="F73">
        <f>GT_Spot!S73</f>
        <v>0</v>
      </c>
      <c r="G73">
        <f>PPCL_NG!S73</f>
        <v>36.36</v>
      </c>
      <c r="H73">
        <f>PPCL_Spot!S73</f>
        <v>42.3</v>
      </c>
      <c r="I73">
        <f>Bawana_NG!S73</f>
        <v>31</v>
      </c>
      <c r="J73">
        <f>Bawana_RLNG!S73</f>
        <v>0</v>
      </c>
      <c r="K73">
        <f>Bawana_Spot!S73</f>
        <v>18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78.239999999999995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</v>
      </c>
      <c r="AB73" s="117">
        <f>-STOA!Q73</f>
        <v>0</v>
      </c>
      <c r="AC73">
        <f t="shared" si="3"/>
        <v>2.5139139099804306</v>
      </c>
      <c r="AD73">
        <f t="shared" si="4"/>
        <v>283.15812131506846</v>
      </c>
      <c r="AE73">
        <f>'IDT-1'!E73</f>
        <v>0</v>
      </c>
      <c r="AF73" s="26"/>
      <c r="AG73">
        <f t="shared" si="5"/>
        <v>283.15812131506846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57.97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1.5120352250489237</v>
      </c>
      <c r="F74">
        <f>GT_Spot!S74</f>
        <v>0</v>
      </c>
      <c r="G74">
        <f>PPCL_NG!S74</f>
        <v>36.36</v>
      </c>
      <c r="H74">
        <f>PPCL_Spot!S74</f>
        <v>42.3</v>
      </c>
      <c r="I74">
        <f>Bawana_NG!S74</f>
        <v>31.04</v>
      </c>
      <c r="J74">
        <f>Bawana_RLNG!S74</f>
        <v>0</v>
      </c>
      <c r="K74">
        <f>Bawana_Spot!S74</f>
        <v>18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78.53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</v>
      </c>
      <c r="AB74" s="117">
        <f>-STOA!Q74</f>
        <v>0</v>
      </c>
      <c r="AC74">
        <f t="shared" si="3"/>
        <v>2.7720179099804305</v>
      </c>
      <c r="AD74">
        <f t="shared" si="4"/>
        <v>312.23001731506849</v>
      </c>
      <c r="AE74">
        <f>'IDT-1'!E74</f>
        <v>0</v>
      </c>
      <c r="AF74" s="26"/>
      <c r="AG74">
        <f t="shared" si="5"/>
        <v>312.23001731506849</v>
      </c>
      <c r="AI74" s="75">
        <f>PXIL!K74</f>
        <v>0</v>
      </c>
      <c r="AJ74" s="75">
        <f>PXIL!Q74</f>
        <v>0</v>
      </c>
      <c r="AK74" s="75">
        <f>RTM_IEX!K74</f>
        <v>28.99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57.98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1.5270058708414873</v>
      </c>
      <c r="F75">
        <f>GT_Spot!S75</f>
        <v>0</v>
      </c>
      <c r="G75">
        <f>PPCL_NG!S75</f>
        <v>36.36</v>
      </c>
      <c r="H75">
        <f>PPCL_Spot!S75</f>
        <v>41.87</v>
      </c>
      <c r="I75">
        <f>Bawana_NG!S75</f>
        <v>31.04</v>
      </c>
      <c r="J75">
        <f>Bawana_RLNG!S75</f>
        <v>0</v>
      </c>
      <c r="K75">
        <f>Bawana_Spot!S75</f>
        <v>18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78.839999999999989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2.005757651663405</v>
      </c>
      <c r="AD75">
        <f t="shared" si="4"/>
        <v>225.92124821917804</v>
      </c>
      <c r="AE75">
        <f>'IDT-1'!E75</f>
        <v>0</v>
      </c>
      <c r="AF75" s="26"/>
      <c r="AG75">
        <f t="shared" si="5"/>
        <v>225.92124821917804</v>
      </c>
      <c r="AI75" s="75">
        <f>PXIL!K75</f>
        <v>0</v>
      </c>
      <c r="AJ75" s="75">
        <f>PXIL!Q75</f>
        <v>0</v>
      </c>
      <c r="AK75" s="75">
        <f>RTM_IEX!K75</f>
        <v>9.66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9.66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1.5270058708414873</v>
      </c>
      <c r="F76">
        <f>GT_Spot!S76</f>
        <v>0</v>
      </c>
      <c r="G76">
        <f>PPCL_NG!S76</f>
        <v>36.36</v>
      </c>
      <c r="H76">
        <f>PPCL_Spot!S76</f>
        <v>41.87</v>
      </c>
      <c r="I76">
        <f>Bawana_NG!S76</f>
        <v>31.04</v>
      </c>
      <c r="J76">
        <f>Bawana_RLNG!S76</f>
        <v>0</v>
      </c>
      <c r="K76">
        <f>Bawana_Spot!S76</f>
        <v>18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79.09999999999998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2.5182696516634047</v>
      </c>
      <c r="AD76">
        <f t="shared" si="4"/>
        <v>283.64873621917803</v>
      </c>
      <c r="AE76">
        <f>'IDT-1'!E76</f>
        <v>0</v>
      </c>
      <c r="AF76" s="26"/>
      <c r="AG76">
        <f t="shared" si="5"/>
        <v>283.64873621917803</v>
      </c>
      <c r="AI76" s="75">
        <f>PXIL!K76</f>
        <v>0</v>
      </c>
      <c r="AJ76" s="75">
        <f>PXIL!Q76</f>
        <v>0</v>
      </c>
      <c r="AK76" s="75">
        <f>RTM_IEX!K76</f>
        <v>28.99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48.31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1.5270058708414873</v>
      </c>
      <c r="F77">
        <f>GT_Spot!S77</f>
        <v>0</v>
      </c>
      <c r="G77">
        <f>PPCL_NG!S77</f>
        <v>36.36</v>
      </c>
      <c r="H77">
        <f>PPCL_Spot!S77</f>
        <v>41.87</v>
      </c>
      <c r="I77">
        <f>Bawana_NG!S77</f>
        <v>31.04</v>
      </c>
      <c r="J77">
        <f>Bawana_RLNG!S77</f>
        <v>0</v>
      </c>
      <c r="K77">
        <f>Bawana_Spot!S77</f>
        <v>18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79.219999999999985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18.36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2.5187096516634049</v>
      </c>
      <c r="AD77">
        <f t="shared" si="4"/>
        <v>283.69829621917808</v>
      </c>
      <c r="AE77">
        <f>'IDT-1'!E77</f>
        <v>0</v>
      </c>
      <c r="AF77" s="26"/>
      <c r="AG77">
        <f t="shared" si="5"/>
        <v>283.69829621917808</v>
      </c>
      <c r="AI77" s="75">
        <f>PXIL!K77</f>
        <v>0</v>
      </c>
      <c r="AJ77" s="75">
        <f>PXIL!Q77</f>
        <v>0</v>
      </c>
      <c r="AK77" s="75">
        <f>RTM_IEX!K77</f>
        <v>38.64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20.23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1.6280024509803921</v>
      </c>
      <c r="F78">
        <f>GT_Spot!S78</f>
        <v>0</v>
      </c>
      <c r="G78">
        <f>PPCL_NG!S78</f>
        <v>36.36</v>
      </c>
      <c r="H78">
        <f>PPCL_Spot!S78</f>
        <v>41.87</v>
      </c>
      <c r="I78">
        <f>Bawana_NG!S78</f>
        <v>31.04</v>
      </c>
      <c r="J78">
        <f>Bawana_RLNG!S78</f>
        <v>0</v>
      </c>
      <c r="K78">
        <f>Bawana_Spot!S78</f>
        <v>18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79.339999999999989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2.0110464215686275</v>
      </c>
      <c r="AD78">
        <f t="shared" si="4"/>
        <v>226.51695602941174</v>
      </c>
      <c r="AE78">
        <f>'IDT-1'!E78</f>
        <v>0</v>
      </c>
      <c r="AF78" s="26"/>
      <c r="AG78">
        <f t="shared" si="5"/>
        <v>226.51695602941174</v>
      </c>
      <c r="AI78" s="75">
        <f>PXIL!K78</f>
        <v>0</v>
      </c>
      <c r="AJ78" s="75">
        <f>PXIL!Q78</f>
        <v>0</v>
      </c>
      <c r="AK78" s="75">
        <f>RTM_IEX!K78</f>
        <v>19.32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1.6280024509803921</v>
      </c>
      <c r="F79">
        <f>GT_Spot!S79</f>
        <v>0</v>
      </c>
      <c r="G79">
        <f>PPCL_NG!S79</f>
        <v>36.36</v>
      </c>
      <c r="H79">
        <f>PPCL_Spot!S79</f>
        <v>41.87</v>
      </c>
      <c r="I79">
        <f>Bawana_NG!S79</f>
        <v>31.04</v>
      </c>
      <c r="J79">
        <f>Bawana_RLNG!S79</f>
        <v>0</v>
      </c>
      <c r="K79">
        <f>Bawana_Spot!S79</f>
        <v>18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79.569999999999979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1.8430544215686271</v>
      </c>
      <c r="AD79">
        <f t="shared" si="4"/>
        <v>207.59494802941171</v>
      </c>
      <c r="AE79">
        <f>'IDT-1'!E79</f>
        <v>0</v>
      </c>
      <c r="AF79" s="26"/>
      <c r="AG79">
        <f t="shared" si="5"/>
        <v>207.59494802941171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1.6280024509803921</v>
      </c>
      <c r="F80">
        <f>GT_Spot!S80</f>
        <v>0</v>
      </c>
      <c r="G80">
        <f>PPCL_NG!S80</f>
        <v>36.36</v>
      </c>
      <c r="H80">
        <f>PPCL_Spot!S80</f>
        <v>41.87</v>
      </c>
      <c r="I80">
        <f>Bawana_NG!S80</f>
        <v>31.04</v>
      </c>
      <c r="J80">
        <f>Bawana_RLNG!S80</f>
        <v>0</v>
      </c>
      <c r="K80">
        <f>Bawana_Spot!S80</f>
        <v>18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79.569999999999979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2.0981664215686271</v>
      </c>
      <c r="AD80">
        <f t="shared" si="4"/>
        <v>236.32983602941172</v>
      </c>
      <c r="AE80">
        <f>'IDT-1'!E80</f>
        <v>0</v>
      </c>
      <c r="AF80" s="26"/>
      <c r="AG80">
        <f t="shared" si="5"/>
        <v>236.32983602941172</v>
      </c>
      <c r="AI80" s="75">
        <f>PXIL!K80</f>
        <v>0</v>
      </c>
      <c r="AJ80" s="75">
        <f>PXIL!Q80</f>
        <v>0</v>
      </c>
      <c r="AK80" s="75">
        <f>RTM_IEX!K80</f>
        <v>28.99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1.6280024509803921</v>
      </c>
      <c r="F81">
        <f>GT_Spot!S81</f>
        <v>0</v>
      </c>
      <c r="G81">
        <f>PPCL_NG!S81</f>
        <v>36.36</v>
      </c>
      <c r="H81">
        <f>PPCL_Spot!S81</f>
        <v>41.87</v>
      </c>
      <c r="I81">
        <f>Bawana_NG!S81</f>
        <v>31.04</v>
      </c>
      <c r="J81">
        <f>Bawana_RLNG!S81</f>
        <v>0</v>
      </c>
      <c r="K81">
        <f>Bawana_Spot!S81</f>
        <v>18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78.399999999999991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2.0878704215686277</v>
      </c>
      <c r="AD81">
        <f t="shared" si="4"/>
        <v>235.17013202941177</v>
      </c>
      <c r="AE81">
        <f>'IDT-1'!E81</f>
        <v>0</v>
      </c>
      <c r="AF81" s="26"/>
      <c r="AG81">
        <f t="shared" si="5"/>
        <v>235.17013202941177</v>
      </c>
      <c r="AI81" s="75">
        <f>PXIL!K81</f>
        <v>0</v>
      </c>
      <c r="AJ81" s="75">
        <f>PXIL!Q81</f>
        <v>0</v>
      </c>
      <c r="AK81" s="75">
        <f>RTM_IEX!K81</f>
        <v>28.99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1.6280024509803921</v>
      </c>
      <c r="F82">
        <f>GT_Spot!S82</f>
        <v>0</v>
      </c>
      <c r="G82">
        <f>PPCL_NG!S82</f>
        <v>36.36</v>
      </c>
      <c r="H82">
        <f>PPCL_Spot!S82</f>
        <v>41.87</v>
      </c>
      <c r="I82">
        <f>Bawana_NG!S82</f>
        <v>31.04</v>
      </c>
      <c r="J82">
        <f>Bawana_RLNG!S82</f>
        <v>0</v>
      </c>
      <c r="K82">
        <f>Bawana_Spot!S82</f>
        <v>18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78.399999999999991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2.1728784215686274</v>
      </c>
      <c r="AD82">
        <f t="shared" si="4"/>
        <v>244.74512402941176</v>
      </c>
      <c r="AE82">
        <f>'IDT-1'!E82</f>
        <v>0</v>
      </c>
      <c r="AF82" s="26"/>
      <c r="AG82">
        <f t="shared" si="5"/>
        <v>244.74512402941176</v>
      </c>
      <c r="AI82" s="75">
        <f>PXIL!K82</f>
        <v>0</v>
      </c>
      <c r="AJ82" s="75">
        <f>PXIL!Q82</f>
        <v>0</v>
      </c>
      <c r="AK82" s="75">
        <f>RTM_IEX!K82</f>
        <v>38.65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1.6280024509803921</v>
      </c>
      <c r="F83">
        <f>GT_Spot!S83</f>
        <v>0</v>
      </c>
      <c r="G83">
        <f>PPCL_NG!S83</f>
        <v>36.36</v>
      </c>
      <c r="H83">
        <f>PPCL_Spot!S83</f>
        <v>41.427142955658233</v>
      </c>
      <c r="I83">
        <f>Bawana_NG!S83</f>
        <v>31.04</v>
      </c>
      <c r="J83">
        <f>Bawana_RLNG!S83</f>
        <v>0</v>
      </c>
      <c r="K83">
        <f>Bawana_Spot!S83</f>
        <v>18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78.459999999999994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19.329999999999998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2.2546052795784197</v>
      </c>
      <c r="AD83">
        <f t="shared" si="4"/>
        <v>253.95054012706015</v>
      </c>
      <c r="AE83">
        <f>'IDT-1'!E83</f>
        <v>0</v>
      </c>
      <c r="AF83" s="26"/>
      <c r="AG83">
        <f t="shared" si="5"/>
        <v>178.95054012706015</v>
      </c>
      <c r="AI83" s="75">
        <f>PXIL!K83</f>
        <v>0</v>
      </c>
      <c r="AJ83" s="75">
        <f>PXIL!Q83</f>
        <v>0</v>
      </c>
      <c r="AK83" s="75">
        <f>RTM_IEX!K83</f>
        <v>28.99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1.6280024509803921</v>
      </c>
      <c r="F84">
        <f>GT_Spot!S84</f>
        <v>0</v>
      </c>
      <c r="G84">
        <f>PPCL_NG!S84</f>
        <v>36.36</v>
      </c>
      <c r="H84">
        <f>PPCL_Spot!S84</f>
        <v>41.427142955658233</v>
      </c>
      <c r="I84">
        <f>Bawana_NG!S84</f>
        <v>31.04</v>
      </c>
      <c r="J84">
        <f>Bawana_RLNG!S84</f>
        <v>0</v>
      </c>
      <c r="K84">
        <f>Bawana_Spot!S84</f>
        <v>18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78.459999999999994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57.82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2.5933172795784198</v>
      </c>
      <c r="AD84">
        <f t="shared" si="4"/>
        <v>292.10182812706023</v>
      </c>
      <c r="AE84">
        <f>'IDT-1'!E84</f>
        <v>0</v>
      </c>
      <c r="AF84" s="26"/>
      <c r="AG84">
        <f t="shared" si="5"/>
        <v>217.10182812706023</v>
      </c>
      <c r="AI84" s="75">
        <f>PXIL!K84</f>
        <v>0</v>
      </c>
      <c r="AJ84" s="75">
        <f>PXIL!Q84</f>
        <v>0</v>
      </c>
      <c r="AK84" s="75">
        <f>RTM_IEX!K84</f>
        <v>28.99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1.6790005948839974</v>
      </c>
      <c r="F85">
        <f>GT_Spot!S85</f>
        <v>0</v>
      </c>
      <c r="G85">
        <f>PPCL_NG!S85</f>
        <v>36.36</v>
      </c>
      <c r="H85">
        <f>PPCL_Spot!S85</f>
        <v>41.427142955658233</v>
      </c>
      <c r="I85">
        <f>Bawana_NG!S85</f>
        <v>31.04</v>
      </c>
      <c r="J85">
        <f>Bawana_RLNG!S85</f>
        <v>0</v>
      </c>
      <c r="K85">
        <f>Bawana_Spot!S85</f>
        <v>18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78.459999999999994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55.42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2.4450460632447717</v>
      </c>
      <c r="AD85">
        <f t="shared" si="4"/>
        <v>275.40109748729748</v>
      </c>
      <c r="AE85">
        <f>'IDT-1'!E85</f>
        <v>0</v>
      </c>
      <c r="AF85" s="26"/>
      <c r="AG85">
        <f t="shared" si="5"/>
        <v>200.40109748729748</v>
      </c>
      <c r="AI85" s="75">
        <f>PXIL!K85</f>
        <v>0</v>
      </c>
      <c r="AJ85" s="75">
        <f>PXIL!Q85</f>
        <v>0</v>
      </c>
      <c r="AK85" s="75">
        <f>RTM_IEX!K85</f>
        <v>14.49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1.6790005948839974</v>
      </c>
      <c r="F86">
        <f>GT_Spot!S86</f>
        <v>0</v>
      </c>
      <c r="G86">
        <f>PPCL_NG!S86</f>
        <v>36.36</v>
      </c>
      <c r="H86">
        <f>PPCL_Spot!S86</f>
        <v>41.427142955658233</v>
      </c>
      <c r="I86">
        <f>Bawana_NG!S86</f>
        <v>31.04</v>
      </c>
      <c r="J86">
        <f>Bawana_RLNG!S86</f>
        <v>0</v>
      </c>
      <c r="K86">
        <f>Bawana_Spot!S86</f>
        <v>18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78.459999999999994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51.9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2.6266780632447717</v>
      </c>
      <c r="AD86">
        <f t="shared" si="4"/>
        <v>295.85946548729743</v>
      </c>
      <c r="AE86">
        <f>'IDT-1'!E86</f>
        <v>0</v>
      </c>
      <c r="AF86" s="26"/>
      <c r="AG86">
        <f t="shared" si="5"/>
        <v>220.85946548729743</v>
      </c>
      <c r="AI86" s="75">
        <f>PXIL!K86</f>
        <v>0</v>
      </c>
      <c r="AJ86" s="75">
        <f>PXIL!Q86</f>
        <v>0</v>
      </c>
      <c r="AK86" s="75">
        <f>RTM_IEX!K86</f>
        <v>38.65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1.6790005948839974</v>
      </c>
      <c r="F87">
        <f>GT_Spot!S87</f>
        <v>0</v>
      </c>
      <c r="G87">
        <f>PPCL_NG!S87</f>
        <v>36.36</v>
      </c>
      <c r="H87">
        <f>PPCL_Spot!S87</f>
        <v>41.427142955658233</v>
      </c>
      <c r="I87">
        <f>Bawana_NG!S87</f>
        <v>31.04</v>
      </c>
      <c r="J87">
        <f>Bawana_RLNG!S87</f>
        <v>0</v>
      </c>
      <c r="K87">
        <f>Bawana_Spot!S87</f>
        <v>18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78.649999999999991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8.4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2.1180380632447715</v>
      </c>
      <c r="AD87">
        <f t="shared" si="4"/>
        <v>238.56810548729743</v>
      </c>
      <c r="AE87">
        <f>'IDT-1'!E87</f>
        <v>0</v>
      </c>
      <c r="AF87" s="26"/>
      <c r="AG87">
        <f t="shared" si="5"/>
        <v>163.56810548729743</v>
      </c>
      <c r="AI87" s="75">
        <f>PXIL!K87</f>
        <v>0</v>
      </c>
      <c r="AJ87" s="75">
        <f>PXIL!Q87</f>
        <v>0</v>
      </c>
      <c r="AK87" s="75">
        <f>RTM_IEX!K87</f>
        <v>24.16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1.6790005948839974</v>
      </c>
      <c r="F88">
        <f>GT_Spot!S88</f>
        <v>0</v>
      </c>
      <c r="G88">
        <f>PPCL_NG!S88</f>
        <v>36.36</v>
      </c>
      <c r="H88">
        <f>PPCL_Spot!S88</f>
        <v>41.427142955658233</v>
      </c>
      <c r="I88">
        <f>Bawana_NG!S88</f>
        <v>31.04</v>
      </c>
      <c r="J88">
        <f>Bawana_RLNG!S88</f>
        <v>0</v>
      </c>
      <c r="K88">
        <f>Bawana_Spot!S88</f>
        <v>18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78.939999999999984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40.44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2.4288540632447715</v>
      </c>
      <c r="AD88">
        <f t="shared" si="4"/>
        <v>273.57728948729743</v>
      </c>
      <c r="AE88">
        <f>'IDT-1'!E88</f>
        <v>0</v>
      </c>
      <c r="AF88" s="26"/>
      <c r="AG88">
        <f t="shared" si="5"/>
        <v>198.57728948729743</v>
      </c>
      <c r="AI88" s="75">
        <f>PXIL!K88</f>
        <v>0</v>
      </c>
      <c r="AJ88" s="75">
        <f>PXIL!Q88</f>
        <v>0</v>
      </c>
      <c r="AK88" s="75">
        <f>RTM_IEX!K88</f>
        <v>27.15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1.6790005948839974</v>
      </c>
      <c r="F89">
        <f>GT_Spot!S89</f>
        <v>0</v>
      </c>
      <c r="G89">
        <f>PPCL_NG!S89</f>
        <v>36.36</v>
      </c>
      <c r="H89">
        <f>PPCL_Spot!S89</f>
        <v>41.427142955658233</v>
      </c>
      <c r="I89">
        <f>Bawana_NG!S89</f>
        <v>31.04</v>
      </c>
      <c r="J89">
        <f>Bawana_RLNG!S89</f>
        <v>0</v>
      </c>
      <c r="K89">
        <f>Bawana_Spot!S89</f>
        <v>18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79.09999999999998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40.119999999999997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2.4861420632447717</v>
      </c>
      <c r="AD89">
        <f t="shared" si="4"/>
        <v>280.03000148729745</v>
      </c>
      <c r="AE89">
        <f>'IDT-1'!E89</f>
        <v>0</v>
      </c>
      <c r="AF89" s="26"/>
      <c r="AG89">
        <f t="shared" si="5"/>
        <v>205.03000148729745</v>
      </c>
      <c r="AI89" s="75">
        <f>PXIL!K89</f>
        <v>0</v>
      </c>
      <c r="AJ89" s="75">
        <f>PXIL!Q89</f>
        <v>0</v>
      </c>
      <c r="AK89" s="75">
        <f>RTM_IEX!K89</f>
        <v>33.82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1.6790005948839974</v>
      </c>
      <c r="F90">
        <f>GT_Spot!S90</f>
        <v>0</v>
      </c>
      <c r="G90">
        <f>PPCL_NG!S90</f>
        <v>36.36</v>
      </c>
      <c r="H90">
        <f>PPCL_Spot!S90</f>
        <v>41.427142955658233</v>
      </c>
      <c r="I90">
        <f>Bawana_NG!S90</f>
        <v>31.04</v>
      </c>
      <c r="J90">
        <f>Bawana_RLNG!S90</f>
        <v>0</v>
      </c>
      <c r="K90">
        <f>Bawana_Spot!S90</f>
        <v>18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79.279999999999987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39.47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2.4318460632447714</v>
      </c>
      <c r="AD90">
        <f t="shared" si="4"/>
        <v>273.9142974872974</v>
      </c>
      <c r="AE90">
        <f>'IDT-1'!E90</f>
        <v>0</v>
      </c>
      <c r="AF90" s="26"/>
      <c r="AG90">
        <f t="shared" si="5"/>
        <v>198.9142974872974</v>
      </c>
      <c r="AI90" s="75">
        <f>PXIL!K90</f>
        <v>0</v>
      </c>
      <c r="AJ90" s="75">
        <f>PXIL!Q90</f>
        <v>0</v>
      </c>
      <c r="AK90" s="75">
        <f>RTM_IEX!K90</f>
        <v>28.12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1.6790005948839974</v>
      </c>
      <c r="F91">
        <f>GT_Spot!S91</f>
        <v>0</v>
      </c>
      <c r="G91">
        <f>PPCL_NG!S91</f>
        <v>36.36</v>
      </c>
      <c r="H91">
        <f>PPCL_Spot!S91</f>
        <v>40.99</v>
      </c>
      <c r="I91">
        <f>Bawana_NG!S91</f>
        <v>31.04</v>
      </c>
      <c r="J91">
        <f>Bawana_RLNG!S91</f>
        <v>0</v>
      </c>
      <c r="K91">
        <f>Bawana_Spot!S91</f>
        <v>18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79.36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7.58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2.0281272052349792</v>
      </c>
      <c r="AD91">
        <f t="shared" si="4"/>
        <v>228.44087338964903</v>
      </c>
      <c r="AE91">
        <f>'IDT-1'!E91</f>
        <v>0</v>
      </c>
      <c r="AF91" s="26"/>
      <c r="AG91">
        <f t="shared" si="5"/>
        <v>153.44087338964903</v>
      </c>
      <c r="AI91" s="75">
        <f>PXIL!K91</f>
        <v>0</v>
      </c>
      <c r="AJ91" s="75">
        <f>PXIL!Q91</f>
        <v>0</v>
      </c>
      <c r="AK91" s="75">
        <f>RTM_IEX!K91</f>
        <v>14.49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1.6790005948839974</v>
      </c>
      <c r="F92">
        <f>GT_Spot!S92</f>
        <v>0</v>
      </c>
      <c r="G92">
        <f>PPCL_NG!S92</f>
        <v>36.36</v>
      </c>
      <c r="H92">
        <f>PPCL_Spot!S92</f>
        <v>40.99</v>
      </c>
      <c r="I92">
        <f>Bawana_NG!S92</f>
        <v>31.04</v>
      </c>
      <c r="J92">
        <f>Bawana_RLNG!S92</f>
        <v>0</v>
      </c>
      <c r="K92">
        <f>Bawana_Spot!S92</f>
        <v>18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79.36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29.89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2.4285272052349787</v>
      </c>
      <c r="AD92">
        <f t="shared" si="4"/>
        <v>273.54047338964898</v>
      </c>
      <c r="AE92">
        <f>'IDT-1'!E92</f>
        <v>0</v>
      </c>
      <c r="AF92" s="26"/>
      <c r="AG92">
        <f t="shared" si="5"/>
        <v>198.54047338964898</v>
      </c>
      <c r="AI92" s="75">
        <f>PXIL!K92</f>
        <v>0</v>
      </c>
      <c r="AJ92" s="75">
        <f>PXIL!Q92</f>
        <v>0</v>
      </c>
      <c r="AK92" s="75">
        <f>RTM_IEX!K92</f>
        <v>37.68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1.6790005948839974</v>
      </c>
      <c r="F93">
        <f>GT_Spot!S93</f>
        <v>0</v>
      </c>
      <c r="G93">
        <f>PPCL_NG!S93</f>
        <v>36.36</v>
      </c>
      <c r="H93">
        <f>PPCL_Spot!S93</f>
        <v>40.99</v>
      </c>
      <c r="I93">
        <f>Bawana_NG!S93</f>
        <v>31.04</v>
      </c>
      <c r="J93">
        <f>Bawana_RLNG!S93</f>
        <v>0</v>
      </c>
      <c r="K93">
        <f>Bawana_Spot!S93</f>
        <v>18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79.52000000000001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30.3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2.5152072052349794</v>
      </c>
      <c r="AD93">
        <f t="shared" si="4"/>
        <v>283.30379338964906</v>
      </c>
      <c r="AE93">
        <f>'IDT-1'!E93</f>
        <v>0</v>
      </c>
      <c r="AF93" s="26"/>
      <c r="AG93">
        <f t="shared" si="5"/>
        <v>208.30379338964906</v>
      </c>
      <c r="AI93" s="75">
        <f>PXIL!K93</f>
        <v>0</v>
      </c>
      <c r="AJ93" s="75">
        <f>PXIL!Q93</f>
        <v>0</v>
      </c>
      <c r="AK93" s="75">
        <f>RTM_IEX!K93</f>
        <v>46.96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1.6790005948839974</v>
      </c>
      <c r="F94">
        <f>GT_Spot!S94</f>
        <v>0</v>
      </c>
      <c r="G94">
        <f>PPCL_NG!S94</f>
        <v>36.36</v>
      </c>
      <c r="H94">
        <f>PPCL_Spot!S94</f>
        <v>40.99</v>
      </c>
      <c r="I94">
        <f>Bawana_NG!S94</f>
        <v>31.04</v>
      </c>
      <c r="J94">
        <f>Bawana_RLNG!S94</f>
        <v>0</v>
      </c>
      <c r="K94">
        <f>Bawana_Spot!S94</f>
        <v>18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79.42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29.47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2.3488872052349792</v>
      </c>
      <c r="AD94">
        <f t="shared" si="4"/>
        <v>264.57011338964901</v>
      </c>
      <c r="AE94">
        <f>'IDT-1'!E94</f>
        <v>0</v>
      </c>
      <c r="AF94" s="26"/>
      <c r="AG94">
        <f t="shared" si="5"/>
        <v>189.57011338964901</v>
      </c>
      <c r="AI94" s="75">
        <f>PXIL!K94</f>
        <v>0</v>
      </c>
      <c r="AJ94" s="75">
        <f>PXIL!Q94</f>
        <v>0</v>
      </c>
      <c r="AK94" s="75">
        <f>RTM_IEX!K94</f>
        <v>28.99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1.6790005948839974</v>
      </c>
      <c r="F95">
        <f>GT_Spot!S95</f>
        <v>0</v>
      </c>
      <c r="G95">
        <f>PPCL_NG!S95</f>
        <v>36.36</v>
      </c>
      <c r="H95">
        <f>PPCL_Spot!S95</f>
        <v>40.99</v>
      </c>
      <c r="I95">
        <f>Bawana_NG!S95</f>
        <v>31.04</v>
      </c>
      <c r="J95">
        <f>Bawana_RLNG!S95</f>
        <v>0</v>
      </c>
      <c r="K95">
        <f>Bawana_Spot!S95</f>
        <v>18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79.23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7.62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2.0273352052349791</v>
      </c>
      <c r="AD95">
        <f t="shared" si="4"/>
        <v>228.35166538964901</v>
      </c>
      <c r="AE95">
        <f>'IDT-1'!E95</f>
        <v>0</v>
      </c>
      <c r="AF95" s="26"/>
      <c r="AG95">
        <f t="shared" si="5"/>
        <v>153.35166538964901</v>
      </c>
      <c r="AI95" s="75">
        <f>PXIL!K95</f>
        <v>0</v>
      </c>
      <c r="AJ95" s="75">
        <f>PXIL!Q95</f>
        <v>0</v>
      </c>
      <c r="AK95" s="75">
        <f>RTM_IEX!K95</f>
        <v>14.49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1.6790005948839974</v>
      </c>
      <c r="F96">
        <f>GT_Spot!S96</f>
        <v>0</v>
      </c>
      <c r="G96">
        <f>PPCL_NG!S96</f>
        <v>36.36</v>
      </c>
      <c r="H96">
        <f>PPCL_Spot!S96</f>
        <v>40.99</v>
      </c>
      <c r="I96">
        <f>Bawana_NG!S96</f>
        <v>31.04</v>
      </c>
      <c r="J96">
        <f>Bawana_RLNG!S96</f>
        <v>0</v>
      </c>
      <c r="K96">
        <f>Bawana_Spot!S96</f>
        <v>18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79.23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32.14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2.4132152052349789</v>
      </c>
      <c r="AD96">
        <f t="shared" si="4"/>
        <v>271.81578538964902</v>
      </c>
      <c r="AE96">
        <f>'IDT-1'!E96</f>
        <v>0</v>
      </c>
      <c r="AF96" s="26"/>
      <c r="AG96">
        <f t="shared" si="5"/>
        <v>196.81578538964902</v>
      </c>
      <c r="AI96" s="75">
        <f>PXIL!K96</f>
        <v>0</v>
      </c>
      <c r="AJ96" s="75">
        <f>PXIL!Q96</f>
        <v>0</v>
      </c>
      <c r="AK96" s="75">
        <f>RTM_IEX!K96</f>
        <v>33.82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1.6790005948839974</v>
      </c>
      <c r="F97">
        <f>GT_Spot!S97</f>
        <v>0</v>
      </c>
      <c r="G97">
        <f>PPCL_NG!S97</f>
        <v>36.36</v>
      </c>
      <c r="H97">
        <f>PPCL_Spot!S97</f>
        <v>40.99</v>
      </c>
      <c r="I97">
        <f>Bawana_NG!S97</f>
        <v>31.04</v>
      </c>
      <c r="J97">
        <f>Bawana_RLNG!S97</f>
        <v>0</v>
      </c>
      <c r="K97">
        <f>Bawana_Spot!S97</f>
        <v>18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79.23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25.58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2.3554872052349789</v>
      </c>
      <c r="AD97">
        <f t="shared" si="4"/>
        <v>265.31351338964902</v>
      </c>
      <c r="AE97">
        <f>'IDT-1'!E97</f>
        <v>0</v>
      </c>
      <c r="AF97" s="26"/>
      <c r="AG97">
        <f t="shared" si="5"/>
        <v>190.31351338964902</v>
      </c>
      <c r="AI97" s="75">
        <f>PXIL!K97</f>
        <v>0</v>
      </c>
      <c r="AJ97" s="75">
        <f>PXIL!Q97</f>
        <v>0</v>
      </c>
      <c r="AK97" s="75">
        <f>RTM_IEX!K97</f>
        <v>33.82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1.6790005948839974</v>
      </c>
      <c r="F98">
        <f>GT_Spot!S98</f>
        <v>0</v>
      </c>
      <c r="G98">
        <f>PPCL_NG!S98</f>
        <v>36.36</v>
      </c>
      <c r="H98">
        <f>PPCL_Spot!S98</f>
        <v>40.99</v>
      </c>
      <c r="I98">
        <f>Bawana_NG!S98</f>
        <v>31.04</v>
      </c>
      <c r="J98">
        <f>Bawana_RLNG!S98</f>
        <v>0</v>
      </c>
      <c r="K98">
        <f>Bawana_Spot!S98</f>
        <v>18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79.23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37.119999999999997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2.4570392052349792</v>
      </c>
      <c r="AD98">
        <f t="shared" si="4"/>
        <v>276.75196138964901</v>
      </c>
      <c r="AE98">
        <f>'IDT-1'!E98</f>
        <v>0</v>
      </c>
      <c r="AF98" s="26"/>
      <c r="AG98">
        <f t="shared" si="5"/>
        <v>201.75196138964901</v>
      </c>
      <c r="AI98" s="75">
        <f>PXIL!K98</f>
        <v>0</v>
      </c>
      <c r="AJ98" s="75">
        <f>PXIL!Q98</f>
        <v>0</v>
      </c>
      <c r="AK98" s="75">
        <f>RTM_IEX!K98</f>
        <v>33.82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4.1052243246144898E-2</v>
      </c>
      <c r="F99">
        <f t="shared" si="6"/>
        <v>0</v>
      </c>
      <c r="G99">
        <f t="shared" si="6"/>
        <v>0.87264000000000064</v>
      </c>
      <c r="H99">
        <f t="shared" si="6"/>
        <v>1.0269086818150481</v>
      </c>
      <c r="I99">
        <f t="shared" si="6"/>
        <v>0.74485679999999932</v>
      </c>
      <c r="J99">
        <f t="shared" si="6"/>
        <v>0</v>
      </c>
      <c r="K99">
        <f t="shared" si="6"/>
        <v>0.25509510778322858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1.8991450000000005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0.1804625</v>
      </c>
      <c r="Z99" s="75">
        <f t="shared" si="6"/>
        <v>0</v>
      </c>
      <c r="AA99" s="117">
        <f t="shared" si="6"/>
        <v>0.11190000000000017</v>
      </c>
      <c r="AB99" s="117">
        <f t="shared" si="6"/>
        <v>0</v>
      </c>
      <c r="AC99">
        <f t="shared" si="6"/>
        <v>5.6149030310790424E-2</v>
      </c>
      <c r="AD99">
        <f t="shared" si="6"/>
        <v>5.9954688025336296</v>
      </c>
      <c r="AE99">
        <f t="shared" si="6"/>
        <v>0</v>
      </c>
      <c r="AG99">
        <f t="shared" si="6"/>
        <v>5.6954688025336297</v>
      </c>
      <c r="AI99">
        <f t="shared" si="6"/>
        <v>0</v>
      </c>
      <c r="AJ99">
        <f t="shared" si="6"/>
        <v>0</v>
      </c>
      <c r="AK99">
        <f t="shared" si="6"/>
        <v>0.4647150000000001</v>
      </c>
      <c r="AL99">
        <f t="shared" si="6"/>
        <v>-0.16375000000000001</v>
      </c>
      <c r="AM99">
        <f t="shared" si="6"/>
        <v>0</v>
      </c>
      <c r="AN99">
        <f t="shared" si="6"/>
        <v>0</v>
      </c>
      <c r="AO99">
        <f t="shared" si="6"/>
        <v>0.61859249999999988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8</v>
      </c>
      <c r="I3">
        <f>Bawana_NG!R3</f>
        <v>16.82</v>
      </c>
      <c r="J3">
        <f>Bawana_RLNG!R3</f>
        <v>0</v>
      </c>
      <c r="K3">
        <f>Bawana_Spot!R3</f>
        <v>3.0338848920863306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0.30909018705035979</v>
      </c>
      <c r="AD3">
        <f>SUM(B3:AB3,AI3:AR3)-AC3</f>
        <v>34.814794705035979</v>
      </c>
      <c r="AE3">
        <f>'IDT-1'!D3</f>
        <v>0</v>
      </c>
      <c r="AF3" s="26"/>
      <c r="AG3">
        <f>SUM(AD3:AF3)</f>
        <v>34.814794705035979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8</v>
      </c>
      <c r="I4">
        <f>Bawana_NG!R4</f>
        <v>16.819999999999997</v>
      </c>
      <c r="J4">
        <f>Bawana_RLNG!R4</f>
        <v>0</v>
      </c>
      <c r="K4">
        <f>Bawana_Spot!R4</f>
        <v>3.0338848920863306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0.30909018705035968</v>
      </c>
      <c r="AD4">
        <f t="shared" ref="AD4:AD67" si="1">SUM(B4:AB4,AI4:AR4)-AC4</f>
        <v>34.814794705035965</v>
      </c>
      <c r="AE4">
        <f>'IDT-1'!D4</f>
        <v>0</v>
      </c>
      <c r="AF4" s="26"/>
      <c r="AG4">
        <f t="shared" ref="AG4:AG67" si="2">SUM(AD4:AF4)</f>
        <v>34.814794705035965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8</v>
      </c>
      <c r="I5">
        <f>Bawana_NG!R5</f>
        <v>16.819999999999997</v>
      </c>
      <c r="J5">
        <f>Bawana_RLNG!R5</f>
        <v>0</v>
      </c>
      <c r="K5">
        <f>Bawana_Spot!R5</f>
        <v>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0.30879200000000001</v>
      </c>
      <c r="AD5">
        <f t="shared" si="1"/>
        <v>34.781207999999999</v>
      </c>
      <c r="AE5">
        <f>'IDT-1'!D5</f>
        <v>0</v>
      </c>
      <c r="AF5" s="26"/>
      <c r="AG5">
        <f t="shared" si="2"/>
        <v>34.781207999999999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8</v>
      </c>
      <c r="I6">
        <f>Bawana_NG!R6</f>
        <v>15.819999999999997</v>
      </c>
      <c r="J6">
        <f>Bawana_RLNG!R6</f>
        <v>0</v>
      </c>
      <c r="K6">
        <f>Bawana_Spot!R6</f>
        <v>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0.29999199999999998</v>
      </c>
      <c r="AD6">
        <f t="shared" si="1"/>
        <v>33.790007999999993</v>
      </c>
      <c r="AE6">
        <f>'IDT-1'!D6</f>
        <v>0</v>
      </c>
      <c r="AF6" s="26"/>
      <c r="AG6">
        <f t="shared" si="2"/>
        <v>33.790007999999993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8.7893938349079352</v>
      </c>
      <c r="I7">
        <f>Bawana_NG!R7</f>
        <v>20.819999999999997</v>
      </c>
      <c r="J7">
        <f>Bawana_RLNG!R7</f>
        <v>0</v>
      </c>
      <c r="K7">
        <f>Bawana_Spot!R7</f>
        <v>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0.35093866574718979</v>
      </c>
      <c r="AD7">
        <f t="shared" si="1"/>
        <v>39.528455169160743</v>
      </c>
      <c r="AE7">
        <f>'IDT-1'!D7</f>
        <v>0</v>
      </c>
      <c r="AF7" s="26"/>
      <c r="AG7">
        <f t="shared" si="2"/>
        <v>39.528455169160743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8.7893938349079352</v>
      </c>
      <c r="I8">
        <f>Bawana_NG!R8</f>
        <v>12.819999999999997</v>
      </c>
      <c r="J8">
        <f>Bawana_RLNG!R8</f>
        <v>0</v>
      </c>
      <c r="K8">
        <f>Bawana_Spot!R8</f>
        <v>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0.28053866574718983</v>
      </c>
      <c r="AD8">
        <f t="shared" si="1"/>
        <v>31.598855169160743</v>
      </c>
      <c r="AE8">
        <f>'IDT-1'!D8</f>
        <v>0</v>
      </c>
      <c r="AF8" s="26"/>
      <c r="AG8">
        <f t="shared" si="2"/>
        <v>31.598855169160743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8.7893938349079352</v>
      </c>
      <c r="I9">
        <f>Bawana_NG!R9</f>
        <v>14.819999999999997</v>
      </c>
      <c r="J9">
        <f>Bawana_RLNG!R9</f>
        <v>0</v>
      </c>
      <c r="K9">
        <f>Bawana_Spot!R9</f>
        <v>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0.29813866574718978</v>
      </c>
      <c r="AD9">
        <f t="shared" si="1"/>
        <v>33.581255169160741</v>
      </c>
      <c r="AE9">
        <f>'IDT-1'!D9</f>
        <v>0</v>
      </c>
      <c r="AF9" s="26"/>
      <c r="AG9">
        <f t="shared" si="2"/>
        <v>33.581255169160741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8.7893938349079352</v>
      </c>
      <c r="I10">
        <f>Bawana_NG!R10</f>
        <v>14.819999999999997</v>
      </c>
      <c r="J10">
        <f>Bawana_RLNG!R10</f>
        <v>0</v>
      </c>
      <c r="K10">
        <f>Bawana_Spot!R10</f>
        <v>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0.29813866574718978</v>
      </c>
      <c r="AD10">
        <f t="shared" si="1"/>
        <v>33.581255169160741</v>
      </c>
      <c r="AE10">
        <f>'IDT-1'!D10</f>
        <v>0</v>
      </c>
      <c r="AF10" s="26"/>
      <c r="AG10">
        <f t="shared" si="2"/>
        <v>33.581255169160741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8.7893938349079352</v>
      </c>
      <c r="I11">
        <f>Bawana_NG!R11</f>
        <v>14.819999999999997</v>
      </c>
      <c r="J11">
        <f>Bawana_RLNG!R11</f>
        <v>0</v>
      </c>
      <c r="K11">
        <f>Bawana_Spot!R11</f>
        <v>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0.29813866574718978</v>
      </c>
      <c r="AD11">
        <f t="shared" si="1"/>
        <v>33.581255169160741</v>
      </c>
      <c r="AE11">
        <f>'IDT-1'!D11</f>
        <v>0</v>
      </c>
      <c r="AF11" s="26"/>
      <c r="AG11">
        <f t="shared" si="2"/>
        <v>33.581255169160741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8.7893938349079352</v>
      </c>
      <c r="I12">
        <f>Bawana_NG!R12</f>
        <v>14.819999999999997</v>
      </c>
      <c r="J12">
        <f>Bawana_RLNG!R12</f>
        <v>0</v>
      </c>
      <c r="K12">
        <f>Bawana_Spot!R12</f>
        <v>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0.29813866574718978</v>
      </c>
      <c r="AD12">
        <f t="shared" si="1"/>
        <v>33.581255169160741</v>
      </c>
      <c r="AE12">
        <f>'IDT-1'!D12</f>
        <v>0</v>
      </c>
      <c r="AF12" s="26"/>
      <c r="AG12">
        <f t="shared" si="2"/>
        <v>33.581255169160741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8.7893938349079352</v>
      </c>
      <c r="I13">
        <f>Bawana_NG!R13</f>
        <v>5.82</v>
      </c>
      <c r="J13">
        <f>Bawana_RLNG!R13</f>
        <v>0</v>
      </c>
      <c r="K13">
        <f>Bawana_Spot!R13</f>
        <v>3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0.35076266574718989</v>
      </c>
      <c r="AD13">
        <f t="shared" si="1"/>
        <v>39.508631169160743</v>
      </c>
      <c r="AE13">
        <f>'IDT-1'!D13</f>
        <v>0</v>
      </c>
      <c r="AF13" s="26"/>
      <c r="AG13">
        <f t="shared" si="2"/>
        <v>39.508631169160743</v>
      </c>
      <c r="AI13" s="75">
        <f>PXIL!L13</f>
        <v>0</v>
      </c>
      <c r="AJ13" s="75">
        <f>PXIL!R13</f>
        <v>0</v>
      </c>
      <c r="AK13" s="75">
        <f>RTM_IEX!L13</f>
        <v>14.98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8.7893938349079352</v>
      </c>
      <c r="I14">
        <f>Bawana_NG!R14</f>
        <v>5.82</v>
      </c>
      <c r="J14">
        <f>Bawana_RLNG!R14</f>
        <v>0</v>
      </c>
      <c r="K14">
        <f>Bawana_Spot!R14</f>
        <v>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0.26997866574718987</v>
      </c>
      <c r="AD14">
        <f t="shared" si="1"/>
        <v>30.409415169160749</v>
      </c>
      <c r="AE14">
        <f>'IDT-1'!D14</f>
        <v>0</v>
      </c>
      <c r="AF14" s="26"/>
      <c r="AG14">
        <f t="shared" si="2"/>
        <v>30.409415169160749</v>
      </c>
      <c r="AI14" s="75">
        <f>PXIL!L14</f>
        <v>0</v>
      </c>
      <c r="AJ14" s="75">
        <f>PXIL!R14</f>
        <v>0</v>
      </c>
      <c r="AK14" s="75">
        <f>RTM_IEX!L14</f>
        <v>5.8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8.7893938349079352</v>
      </c>
      <c r="I15">
        <f>Bawana_NG!R15</f>
        <v>5.82</v>
      </c>
      <c r="J15">
        <f>Bawana_RLNG!R15</f>
        <v>0</v>
      </c>
      <c r="K15">
        <f>Bawana_Spot!R15</f>
        <v>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0.29549866574718986</v>
      </c>
      <c r="AD15">
        <f t="shared" si="1"/>
        <v>33.283895169160743</v>
      </c>
      <c r="AE15">
        <f>'IDT-1'!D15</f>
        <v>0</v>
      </c>
      <c r="AF15" s="26"/>
      <c r="AG15">
        <f t="shared" si="2"/>
        <v>33.283895169160743</v>
      </c>
      <c r="AI15" s="75">
        <f>PXIL!L15</f>
        <v>0</v>
      </c>
      <c r="AJ15" s="75">
        <f>PXIL!R15</f>
        <v>0</v>
      </c>
      <c r="AK15" s="75">
        <f>RTM_IEX!L15</f>
        <v>8.6999999999999993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8.7893938349079352</v>
      </c>
      <c r="I16">
        <f>Bawana_NG!R16</f>
        <v>5.82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0.29549866574718986</v>
      </c>
      <c r="AD16">
        <f t="shared" si="1"/>
        <v>33.283895169160743</v>
      </c>
      <c r="AE16">
        <f>'IDT-1'!D16</f>
        <v>0</v>
      </c>
      <c r="AF16" s="26"/>
      <c r="AG16">
        <f t="shared" si="2"/>
        <v>33.283895169160743</v>
      </c>
      <c r="AI16" s="75">
        <f>PXIL!L16</f>
        <v>0</v>
      </c>
      <c r="AJ16" s="75">
        <f>PXIL!R16</f>
        <v>0</v>
      </c>
      <c r="AK16" s="75">
        <f>RTM_IEX!L16</f>
        <v>8.6999999999999993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8.7893938349079352</v>
      </c>
      <c r="I17">
        <f>Bawana_NG!R17</f>
        <v>5.82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0.29549866574718986</v>
      </c>
      <c r="AD17">
        <f t="shared" si="1"/>
        <v>33.283895169160743</v>
      </c>
      <c r="AE17">
        <f>'IDT-1'!D17</f>
        <v>0</v>
      </c>
      <c r="AF17" s="26"/>
      <c r="AG17">
        <f t="shared" si="2"/>
        <v>33.283895169160743</v>
      </c>
      <c r="AI17" s="75">
        <f>PXIL!L17</f>
        <v>0</v>
      </c>
      <c r="AJ17" s="75">
        <f>PXIL!R17</f>
        <v>0</v>
      </c>
      <c r="AK17" s="75">
        <f>RTM_IEX!L17</f>
        <v>8.6999999999999993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8.7893938349079352</v>
      </c>
      <c r="I18">
        <f>Bawana_NG!R18</f>
        <v>5.82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0.29549866574718986</v>
      </c>
      <c r="AD18">
        <f t="shared" si="1"/>
        <v>33.283895169160743</v>
      </c>
      <c r="AE18">
        <f>'IDT-1'!D18</f>
        <v>0</v>
      </c>
      <c r="AF18" s="26"/>
      <c r="AG18">
        <f t="shared" si="2"/>
        <v>33.283895169160743</v>
      </c>
      <c r="AI18" s="75">
        <f>PXIL!L18</f>
        <v>0</v>
      </c>
      <c r="AJ18" s="75">
        <f>PXIL!R18</f>
        <v>0</v>
      </c>
      <c r="AK18" s="75">
        <f>RTM_IEX!L18</f>
        <v>8.6999999999999993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8.7893938349079352</v>
      </c>
      <c r="I19">
        <f>Bawana_NG!R19</f>
        <v>5.82</v>
      </c>
      <c r="J19">
        <f>Bawana_RLNG!R19</f>
        <v>0</v>
      </c>
      <c r="K19">
        <f>Bawana_Spot!R19</f>
        <v>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0.34222666574718985</v>
      </c>
      <c r="AD19">
        <f t="shared" si="1"/>
        <v>38.547167169160744</v>
      </c>
      <c r="AE19">
        <f>'IDT-1'!D19</f>
        <v>0</v>
      </c>
      <c r="AF19" s="26"/>
      <c r="AG19">
        <f t="shared" si="2"/>
        <v>38.547167169160744</v>
      </c>
      <c r="AI19" s="75">
        <f>PXIL!L19</f>
        <v>0</v>
      </c>
      <c r="AJ19" s="75">
        <f>PXIL!R19</f>
        <v>0</v>
      </c>
      <c r="AK19" s="75">
        <f>RTM_IEX!L19</f>
        <v>14.01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8.7893938349079352</v>
      </c>
      <c r="I20">
        <f>Bawana_NG!R20</f>
        <v>5.82</v>
      </c>
      <c r="J20">
        <f>Bawana_RLNG!R20</f>
        <v>0</v>
      </c>
      <c r="K20">
        <f>Bawana_Spot!R20</f>
        <v>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0.26144266574718988</v>
      </c>
      <c r="AD20">
        <f t="shared" si="1"/>
        <v>29.447951169160746</v>
      </c>
      <c r="AE20">
        <f>'IDT-1'!D20</f>
        <v>0</v>
      </c>
      <c r="AF20" s="26"/>
      <c r="AG20">
        <f t="shared" si="2"/>
        <v>29.447951169160746</v>
      </c>
      <c r="AI20" s="75">
        <f>PXIL!L20</f>
        <v>0</v>
      </c>
      <c r="AJ20" s="75">
        <f>PXIL!R20</f>
        <v>0</v>
      </c>
      <c r="AK20" s="75">
        <f>RTM_IEX!L20</f>
        <v>4.83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8.7893938349079352</v>
      </c>
      <c r="I21">
        <f>Bawana_NG!R21</f>
        <v>5.82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0.28696266574718987</v>
      </c>
      <c r="AD21">
        <f t="shared" si="1"/>
        <v>32.322431169160744</v>
      </c>
      <c r="AE21">
        <f>'IDT-1'!D21</f>
        <v>0</v>
      </c>
      <c r="AF21" s="26"/>
      <c r="AG21">
        <f t="shared" si="2"/>
        <v>32.322431169160744</v>
      </c>
      <c r="AI21" s="75">
        <f>PXIL!L21</f>
        <v>0</v>
      </c>
      <c r="AJ21" s="75">
        <f>PXIL!R21</f>
        <v>0</v>
      </c>
      <c r="AK21" s="75">
        <f>RTM_IEX!L21</f>
        <v>7.73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8.7893938349079352</v>
      </c>
      <c r="I22">
        <f>Bawana_NG!R22</f>
        <v>5.82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0.28696266574718987</v>
      </c>
      <c r="AD22">
        <f t="shared" si="1"/>
        <v>32.322431169160744</v>
      </c>
      <c r="AE22">
        <f>'IDT-1'!D22</f>
        <v>0</v>
      </c>
      <c r="AF22" s="26"/>
      <c r="AG22">
        <f t="shared" si="2"/>
        <v>32.322431169160744</v>
      </c>
      <c r="AI22" s="75">
        <f>PXIL!L22</f>
        <v>0</v>
      </c>
      <c r="AJ22" s="75">
        <f>PXIL!R22</f>
        <v>0</v>
      </c>
      <c r="AK22" s="75">
        <f>RTM_IEX!L22</f>
        <v>7.73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8.7893938349079352</v>
      </c>
      <c r="I23">
        <f>Bawana_NG!R23</f>
        <v>5.82</v>
      </c>
      <c r="J23">
        <f>Bawana_RLNG!R23</f>
        <v>0</v>
      </c>
      <c r="K23">
        <f>Bawana_Spot!R23</f>
        <v>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0.28696266574718987</v>
      </c>
      <c r="AD23">
        <f t="shared" si="1"/>
        <v>32.322431169160744</v>
      </c>
      <c r="AE23">
        <f>'IDT-1'!D23</f>
        <v>0</v>
      </c>
      <c r="AF23" s="26"/>
      <c r="AG23">
        <f t="shared" si="2"/>
        <v>32.322431169160744</v>
      </c>
      <c r="AI23" s="75">
        <f>PXIL!L23</f>
        <v>0</v>
      </c>
      <c r="AJ23" s="75">
        <f>PXIL!R23</f>
        <v>0</v>
      </c>
      <c r="AK23" s="75">
        <f>RTM_IEX!L23</f>
        <v>7.73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8.7893938349079352</v>
      </c>
      <c r="I24">
        <f>Bawana_NG!R24</f>
        <v>5.82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0.28696266574718987</v>
      </c>
      <c r="AD24">
        <f t="shared" si="1"/>
        <v>32.322431169160744</v>
      </c>
      <c r="AE24">
        <f>'IDT-1'!D24</f>
        <v>0</v>
      </c>
      <c r="AF24" s="26"/>
      <c r="AG24">
        <f t="shared" si="2"/>
        <v>32.322431169160744</v>
      </c>
      <c r="AI24" s="75">
        <f>PXIL!L24</f>
        <v>0</v>
      </c>
      <c r="AJ24" s="75">
        <f>PXIL!R24</f>
        <v>0</v>
      </c>
      <c r="AK24" s="75">
        <f>RTM_IEX!L24</f>
        <v>7.73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8.7893938349079352</v>
      </c>
      <c r="I25">
        <f>Bawana_NG!R25</f>
        <v>5.82</v>
      </c>
      <c r="J25">
        <f>Bawana_RLNG!R25</f>
        <v>0</v>
      </c>
      <c r="K25">
        <f>Bawana_Spot!R25</f>
        <v>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0.33800266574718985</v>
      </c>
      <c r="AD25">
        <f t="shared" si="1"/>
        <v>38.071391169160748</v>
      </c>
      <c r="AE25">
        <f>'IDT-1'!D25</f>
        <v>0</v>
      </c>
      <c r="AF25" s="26"/>
      <c r="AG25">
        <f t="shared" si="2"/>
        <v>38.071391169160748</v>
      </c>
      <c r="AI25" s="75">
        <f>PXIL!L25</f>
        <v>0</v>
      </c>
      <c r="AJ25" s="75">
        <f>PXIL!R25</f>
        <v>0</v>
      </c>
      <c r="AK25" s="75">
        <f>RTM_IEX!L25</f>
        <v>13.53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8.7893938349079352</v>
      </c>
      <c r="I26">
        <f>Bawana_NG!R26</f>
        <v>5.82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0.26144266574718988</v>
      </c>
      <c r="AD26">
        <f t="shared" si="1"/>
        <v>29.447951169160746</v>
      </c>
      <c r="AE26">
        <f>'IDT-1'!D26</f>
        <v>0</v>
      </c>
      <c r="AF26" s="26"/>
      <c r="AG26">
        <f t="shared" si="2"/>
        <v>29.447951169160746</v>
      </c>
      <c r="AI26" s="75">
        <f>PXIL!L26</f>
        <v>0</v>
      </c>
      <c r="AJ26" s="75">
        <f>PXIL!R26</f>
        <v>0</v>
      </c>
      <c r="AK26" s="75">
        <f>RTM_IEX!L26</f>
        <v>4.83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8.7893938349079352</v>
      </c>
      <c r="I27">
        <f>Bawana_NG!R27</f>
        <v>5.82</v>
      </c>
      <c r="J27">
        <f>Bawana_RLNG!R27</f>
        <v>0</v>
      </c>
      <c r="K27">
        <f>Bawana_Spot!R27</f>
        <v>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0.27842666574718988</v>
      </c>
      <c r="AD27">
        <f t="shared" si="1"/>
        <v>31.360967169160745</v>
      </c>
      <c r="AE27">
        <f>'IDT-1'!D27</f>
        <v>0</v>
      </c>
      <c r="AF27" s="26"/>
      <c r="AG27">
        <f t="shared" si="2"/>
        <v>31.360967169160745</v>
      </c>
      <c r="AI27" s="75">
        <f>PXIL!L27</f>
        <v>0</v>
      </c>
      <c r="AJ27" s="75">
        <f>PXIL!R27</f>
        <v>0</v>
      </c>
      <c r="AK27" s="75">
        <f>RTM_IEX!L27</f>
        <v>6.76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8.7893938349079352</v>
      </c>
      <c r="I28">
        <f>Bawana_NG!R28</f>
        <v>5.82</v>
      </c>
      <c r="J28">
        <f>Bawana_RLNG!R28</f>
        <v>0</v>
      </c>
      <c r="K28">
        <f>Bawana_Spot!R28</f>
        <v>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0.27851466574718986</v>
      </c>
      <c r="AD28">
        <f t="shared" si="1"/>
        <v>31.370879169160748</v>
      </c>
      <c r="AE28">
        <f>'IDT-1'!D28</f>
        <v>0</v>
      </c>
      <c r="AF28" s="26"/>
      <c r="AG28">
        <f t="shared" si="2"/>
        <v>31.370879169160748</v>
      </c>
      <c r="AI28" s="75">
        <f>PXIL!L28</f>
        <v>0</v>
      </c>
      <c r="AJ28" s="75">
        <f>PXIL!R28</f>
        <v>0</v>
      </c>
      <c r="AK28" s="75">
        <f>RTM_IEX!L28</f>
        <v>6.77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8.7893938349079352</v>
      </c>
      <c r="I29">
        <f>Bawana_NG!R29</f>
        <v>5.82</v>
      </c>
      <c r="J29">
        <f>Bawana_RLNG!R29</f>
        <v>0</v>
      </c>
      <c r="K29">
        <f>Bawana_Spot!R29</f>
        <v>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0.28696266574718987</v>
      </c>
      <c r="AD29">
        <f t="shared" si="1"/>
        <v>32.322431169160744</v>
      </c>
      <c r="AE29">
        <f>'IDT-1'!D29</f>
        <v>0</v>
      </c>
      <c r="AF29" s="26"/>
      <c r="AG29">
        <f t="shared" si="2"/>
        <v>32.322431169160744</v>
      </c>
      <c r="AI29" s="75">
        <f>PXIL!L29</f>
        <v>0</v>
      </c>
      <c r="AJ29" s="75">
        <f>PXIL!R29</f>
        <v>0</v>
      </c>
      <c r="AK29" s="75">
        <f>RTM_IEX!L29</f>
        <v>7.73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8.7893938349079352</v>
      </c>
      <c r="I30">
        <f>Bawana_NG!R30</f>
        <v>5.82</v>
      </c>
      <c r="J30">
        <f>Bawana_RLNG!R30</f>
        <v>0</v>
      </c>
      <c r="K30">
        <f>Bawana_Spot!R30</f>
        <v>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0.28696266574718987</v>
      </c>
      <c r="AD30">
        <f t="shared" si="1"/>
        <v>32.322431169160744</v>
      </c>
      <c r="AE30">
        <f>'IDT-1'!D30</f>
        <v>0</v>
      </c>
      <c r="AF30" s="26"/>
      <c r="AG30">
        <f t="shared" si="2"/>
        <v>32.322431169160744</v>
      </c>
      <c r="AI30" s="75">
        <f>PXIL!L30</f>
        <v>0</v>
      </c>
      <c r="AJ30" s="75">
        <f>PXIL!R30</f>
        <v>0</v>
      </c>
      <c r="AK30" s="75">
        <f>RTM_IEX!L30</f>
        <v>7.73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8.7893938349079352</v>
      </c>
      <c r="I31">
        <f>Bawana_NG!R31</f>
        <v>5.82</v>
      </c>
      <c r="J31">
        <f>Bawana_RLNG!R31</f>
        <v>0</v>
      </c>
      <c r="K31">
        <f>Bawana_Spot!R31</f>
        <v>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0.34645066574718986</v>
      </c>
      <c r="AD31">
        <f t="shared" si="1"/>
        <v>39.022943169160747</v>
      </c>
      <c r="AE31">
        <f>'IDT-1'!D31</f>
        <v>0</v>
      </c>
      <c r="AF31" s="26"/>
      <c r="AG31">
        <f t="shared" si="2"/>
        <v>39.022943169160747</v>
      </c>
      <c r="AI31" s="75">
        <f>PXIL!L31</f>
        <v>0</v>
      </c>
      <c r="AJ31" s="75">
        <f>PXIL!R31</f>
        <v>0</v>
      </c>
      <c r="AK31" s="75">
        <f>RTM_IEX!L31</f>
        <v>14.49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8.7893938349079352</v>
      </c>
      <c r="I32">
        <f>Bawana_NG!R32</f>
        <v>5.82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0.27851466574718986</v>
      </c>
      <c r="AD32">
        <f t="shared" si="1"/>
        <v>31.370879169160748</v>
      </c>
      <c r="AE32">
        <f>'IDT-1'!D32</f>
        <v>0</v>
      </c>
      <c r="AF32" s="26"/>
      <c r="AG32">
        <f t="shared" si="2"/>
        <v>31.370879169160748</v>
      </c>
      <c r="AI32" s="75">
        <f>PXIL!L32</f>
        <v>0</v>
      </c>
      <c r="AJ32" s="75">
        <f>PXIL!R32</f>
        <v>0</v>
      </c>
      <c r="AK32" s="75">
        <f>RTM_IEX!L32</f>
        <v>6.77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8.7893938349079352</v>
      </c>
      <c r="I33">
        <f>Bawana_NG!R33</f>
        <v>5.82</v>
      </c>
      <c r="J33">
        <f>Bawana_RLNG!R33</f>
        <v>0</v>
      </c>
      <c r="K33">
        <f>Bawana_Spot!R33</f>
        <v>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0.31248266574718986</v>
      </c>
      <c r="AD33">
        <f t="shared" si="1"/>
        <v>35.196911169160749</v>
      </c>
      <c r="AE33">
        <f>'IDT-1'!D33</f>
        <v>0</v>
      </c>
      <c r="AF33" s="26"/>
      <c r="AG33">
        <f t="shared" si="2"/>
        <v>35.196911169160749</v>
      </c>
      <c r="AI33" s="75">
        <f>PXIL!L33</f>
        <v>0</v>
      </c>
      <c r="AJ33" s="75">
        <f>PXIL!R33</f>
        <v>0</v>
      </c>
      <c r="AK33" s="75">
        <f>RTM_IEX!L33</f>
        <v>10.63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8.7893938349079352</v>
      </c>
      <c r="I34">
        <f>Bawana_NG!R34</f>
        <v>5.82</v>
      </c>
      <c r="J34">
        <f>Bawana_RLNG!R34</f>
        <v>0</v>
      </c>
      <c r="K34">
        <f>Bawana_Spot!R34</f>
        <v>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0.32101866574718985</v>
      </c>
      <c r="AD34">
        <f t="shared" si="1"/>
        <v>36.158375169160749</v>
      </c>
      <c r="AE34">
        <f>'IDT-1'!D34</f>
        <v>0</v>
      </c>
      <c r="AF34" s="26"/>
      <c r="AG34">
        <f t="shared" si="2"/>
        <v>36.158375169160749</v>
      </c>
      <c r="AI34" s="75">
        <f>PXIL!L34</f>
        <v>0</v>
      </c>
      <c r="AJ34" s="75">
        <f>PXIL!R34</f>
        <v>0</v>
      </c>
      <c r="AK34" s="75">
        <f>RTM_IEX!L34</f>
        <v>11.6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8.7893938349079352</v>
      </c>
      <c r="I35">
        <f>Bawana_NG!R35</f>
        <v>5.82</v>
      </c>
      <c r="J35">
        <f>Bawana_RLNG!R35</f>
        <v>0</v>
      </c>
      <c r="K35">
        <f>Bawana_Spot!R35</f>
        <v>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0.3365066657471899</v>
      </c>
      <c r="AD35">
        <f t="shared" si="1"/>
        <v>37.902887169160749</v>
      </c>
      <c r="AE35">
        <f>'IDT-1'!D35</f>
        <v>0</v>
      </c>
      <c r="AF35" s="26"/>
      <c r="AG35">
        <f t="shared" si="2"/>
        <v>37.902887169160749</v>
      </c>
      <c r="AI35" s="75">
        <f>PXIL!L35</f>
        <v>0</v>
      </c>
      <c r="AJ35" s="75">
        <f>PXIL!R35</f>
        <v>0</v>
      </c>
      <c r="AK35" s="75">
        <f>RTM_IEX!L35</f>
        <v>10.63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2.73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8.7893938349079352</v>
      </c>
      <c r="I36">
        <f>Bawana_NG!R36</f>
        <v>5.82</v>
      </c>
      <c r="J36">
        <f>Bawana_RLNG!R36</f>
        <v>0</v>
      </c>
      <c r="K36">
        <f>Bawana_Spot!R36</f>
        <v>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0.6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0.35428266574718992</v>
      </c>
      <c r="AD36">
        <f t="shared" si="1"/>
        <v>39.90511116916074</v>
      </c>
      <c r="AE36">
        <f>'IDT-1'!D36</f>
        <v>0</v>
      </c>
      <c r="AF36" s="26"/>
      <c r="AG36">
        <f t="shared" si="2"/>
        <v>39.90511116916074</v>
      </c>
      <c r="AI36" s="75">
        <f>PXIL!L36</f>
        <v>0</v>
      </c>
      <c r="AJ36" s="75">
        <f>PXIL!R36</f>
        <v>0</v>
      </c>
      <c r="AK36" s="75">
        <f>RTM_IEX!L36</f>
        <v>6.77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8.01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8.7893938349079352</v>
      </c>
      <c r="I37">
        <f>Bawana_NG!R37</f>
        <v>5.82</v>
      </c>
      <c r="J37">
        <f>Bawana_RLNG!R37</f>
        <v>0</v>
      </c>
      <c r="K37">
        <f>Bawana_Spot!R37</f>
        <v>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0.43154666574718992</v>
      </c>
      <c r="AD37">
        <f t="shared" si="1"/>
        <v>48.607847169160749</v>
      </c>
      <c r="AE37">
        <f>'IDT-1'!D37</f>
        <v>0</v>
      </c>
      <c r="AF37" s="26"/>
      <c r="AG37">
        <f t="shared" si="2"/>
        <v>48.607847169160749</v>
      </c>
      <c r="AI37" s="75">
        <f>PXIL!L37</f>
        <v>0</v>
      </c>
      <c r="AJ37" s="75">
        <f>PXIL!R37</f>
        <v>0</v>
      </c>
      <c r="AK37" s="75">
        <f>RTM_IEX!L37</f>
        <v>5.8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18.36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8.7893938349079352</v>
      </c>
      <c r="I38">
        <f>Bawana_NG!R38</f>
        <v>5.82</v>
      </c>
      <c r="J38">
        <f>Bawana_RLNG!R38</f>
        <v>0</v>
      </c>
      <c r="K38">
        <f>Bawana_Spot!R38</f>
        <v>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0.35498666574718984</v>
      </c>
      <c r="AD38">
        <f t="shared" si="1"/>
        <v>39.984407169160747</v>
      </c>
      <c r="AE38">
        <f>'IDT-1'!D38</f>
        <v>0</v>
      </c>
      <c r="AF38" s="26"/>
      <c r="AG38">
        <f t="shared" si="2"/>
        <v>39.984407169160747</v>
      </c>
      <c r="AI38" s="75">
        <f>PXIL!L38</f>
        <v>0</v>
      </c>
      <c r="AJ38" s="75">
        <f>PXIL!R38</f>
        <v>0</v>
      </c>
      <c r="AK38" s="75">
        <f>RTM_IEX!L38</f>
        <v>2.9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12.56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8.7893938349079352</v>
      </c>
      <c r="I39">
        <f>Bawana_NG!R39</f>
        <v>5.82</v>
      </c>
      <c r="J39">
        <f>Bawana_RLNG!R39</f>
        <v>0</v>
      </c>
      <c r="K39">
        <f>Bawana_Spot!R39</f>
        <v>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0.38050666574718989</v>
      </c>
      <c r="AD39">
        <f t="shared" si="1"/>
        <v>42.858887169160745</v>
      </c>
      <c r="AE39">
        <f>'IDT-1'!D39</f>
        <v>0</v>
      </c>
      <c r="AF39" s="26"/>
      <c r="AG39">
        <f t="shared" si="2"/>
        <v>42.858887169160745</v>
      </c>
      <c r="AI39" s="75">
        <f>PXIL!L39</f>
        <v>0</v>
      </c>
      <c r="AJ39" s="75">
        <f>PXIL!R39</f>
        <v>0</v>
      </c>
      <c r="AK39" s="75">
        <f>RTM_IEX!L39</f>
        <v>5.8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12.56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8.7893938349079352</v>
      </c>
      <c r="I40">
        <f>Bawana_NG!R40</f>
        <v>5.82</v>
      </c>
      <c r="J40">
        <f>Bawana_RLNG!R40</f>
        <v>0</v>
      </c>
      <c r="K40">
        <f>Bawana_Spot!R40</f>
        <v>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0.40602666574718987</v>
      </c>
      <c r="AD40">
        <f t="shared" si="1"/>
        <v>45.733367169160744</v>
      </c>
      <c r="AE40">
        <f>'IDT-1'!D40</f>
        <v>0</v>
      </c>
      <c r="AF40" s="26"/>
      <c r="AG40">
        <f t="shared" si="2"/>
        <v>45.733367169160744</v>
      </c>
      <c r="AI40" s="75">
        <f>PXIL!L40</f>
        <v>0</v>
      </c>
      <c r="AJ40" s="75">
        <f>PXIL!R40</f>
        <v>0</v>
      </c>
      <c r="AK40" s="75">
        <f>RTM_IEX!L40</f>
        <v>6.77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14.49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8.7893938349079352</v>
      </c>
      <c r="I41">
        <f>Bawana_NG!R41</f>
        <v>5.82</v>
      </c>
      <c r="J41">
        <f>Bawana_RLNG!R41</f>
        <v>0</v>
      </c>
      <c r="K41">
        <f>Bawana_Spot!R41</f>
        <v>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0.35498666574718984</v>
      </c>
      <c r="AD41">
        <f t="shared" si="1"/>
        <v>39.984407169160747</v>
      </c>
      <c r="AE41">
        <f>'IDT-1'!D41</f>
        <v>0</v>
      </c>
      <c r="AF41" s="26"/>
      <c r="AG41">
        <f t="shared" si="2"/>
        <v>39.984407169160747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15.46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8.7893938349079352</v>
      </c>
      <c r="I42">
        <f>Bawana_NG!R42</f>
        <v>5.82</v>
      </c>
      <c r="J42">
        <f>Bawana_RLNG!R42</f>
        <v>0</v>
      </c>
      <c r="K42">
        <f>Bawana_Spot!R42</f>
        <v>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0.36352266574718989</v>
      </c>
      <c r="AD42">
        <f t="shared" si="1"/>
        <v>40.945871169160746</v>
      </c>
      <c r="AE42">
        <f>'IDT-1'!D42</f>
        <v>0</v>
      </c>
      <c r="AF42" s="26"/>
      <c r="AG42">
        <f t="shared" si="2"/>
        <v>40.945871169160746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16.43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8.7893938349079352</v>
      </c>
      <c r="I43">
        <f>Bawana_NG!R43</f>
        <v>5.82</v>
      </c>
      <c r="J43">
        <f>Bawana_RLNG!R43</f>
        <v>0</v>
      </c>
      <c r="K43">
        <f>Bawana_Spot!R43</f>
        <v>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0.46551466574718992</v>
      </c>
      <c r="AD43">
        <f t="shared" si="1"/>
        <v>52.433879169160747</v>
      </c>
      <c r="AE43">
        <f>'IDT-1'!D43</f>
        <v>0</v>
      </c>
      <c r="AF43" s="26"/>
      <c r="AG43">
        <f t="shared" si="2"/>
        <v>52.433879169160747</v>
      </c>
      <c r="AI43" s="75">
        <f>PXIL!L43</f>
        <v>0</v>
      </c>
      <c r="AJ43" s="75">
        <f>PXIL!R43</f>
        <v>0</v>
      </c>
      <c r="AK43" s="75">
        <f>RTM_IEX!L43</f>
        <v>0.97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27.05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8.7893938349079352</v>
      </c>
      <c r="I44">
        <f>Bawana_NG!R44</f>
        <v>5.82</v>
      </c>
      <c r="J44">
        <f>Bawana_RLNG!R44</f>
        <v>0</v>
      </c>
      <c r="K44">
        <f>Bawana_Spot!R44</f>
        <v>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0.38895466574718984</v>
      </c>
      <c r="AD44">
        <f t="shared" si="1"/>
        <v>43.810439169160745</v>
      </c>
      <c r="AE44">
        <f>'IDT-1'!D44</f>
        <v>0</v>
      </c>
      <c r="AF44" s="26"/>
      <c r="AG44">
        <f t="shared" si="2"/>
        <v>43.810439169160745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19.32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8.7893938349079352</v>
      </c>
      <c r="I45">
        <f>Bawana_NG!R45</f>
        <v>5.82</v>
      </c>
      <c r="J45">
        <f>Bawana_RLNG!R45</f>
        <v>0</v>
      </c>
      <c r="K45">
        <f>Bawana_Spot!R45</f>
        <v>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0.42723466574718988</v>
      </c>
      <c r="AD45">
        <f t="shared" si="1"/>
        <v>48.122159169160739</v>
      </c>
      <c r="AE45">
        <f>'IDT-1'!D45</f>
        <v>0</v>
      </c>
      <c r="AF45" s="26"/>
      <c r="AG45">
        <f t="shared" si="2"/>
        <v>48.122159169160739</v>
      </c>
      <c r="AI45" s="75">
        <f>PXIL!L45</f>
        <v>0</v>
      </c>
      <c r="AJ45" s="75">
        <f>PXIL!R45</f>
        <v>0</v>
      </c>
      <c r="AK45" s="75">
        <f>RTM_IEX!L45</f>
        <v>3.38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20.29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8.7893938349079352</v>
      </c>
      <c r="I46">
        <f>Bawana_NG!R46</f>
        <v>5.82</v>
      </c>
      <c r="J46">
        <f>Bawana_RLNG!R46</f>
        <v>0</v>
      </c>
      <c r="K46">
        <f>Bawana_Spot!R46</f>
        <v>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0.42723466574718988</v>
      </c>
      <c r="AD46">
        <f t="shared" si="1"/>
        <v>48.122159169160739</v>
      </c>
      <c r="AE46">
        <f>'IDT-1'!D46</f>
        <v>0</v>
      </c>
      <c r="AF46" s="26"/>
      <c r="AG46">
        <f t="shared" si="2"/>
        <v>48.122159169160739</v>
      </c>
      <c r="AI46" s="75">
        <f>PXIL!L46</f>
        <v>0</v>
      </c>
      <c r="AJ46" s="75">
        <f>PXIL!R46</f>
        <v>0</v>
      </c>
      <c r="AK46" s="75">
        <f>RTM_IEX!L46</f>
        <v>3.38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20.29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8.7893938349079352</v>
      </c>
      <c r="I47">
        <f>Bawana_NG!R47</f>
        <v>5.82</v>
      </c>
      <c r="J47">
        <f>Bawana_RLNG!R47</f>
        <v>0</v>
      </c>
      <c r="K47">
        <f>Bawana_Spot!R47</f>
        <v>3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0.43489066574718988</v>
      </c>
      <c r="AD47">
        <f t="shared" si="1"/>
        <v>48.984503169160746</v>
      </c>
      <c r="AE47">
        <f>'IDT-1'!D47</f>
        <v>0</v>
      </c>
      <c r="AF47" s="26"/>
      <c r="AG47">
        <f t="shared" si="2"/>
        <v>48.984503169160746</v>
      </c>
      <c r="AI47" s="75">
        <f>PXIL!L47</f>
        <v>0</v>
      </c>
      <c r="AJ47" s="75">
        <f>PXIL!R47</f>
        <v>0</v>
      </c>
      <c r="AK47" s="75">
        <f>RTM_IEX!L47</f>
        <v>4.25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20.29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8.7893938349079352</v>
      </c>
      <c r="I48">
        <f>Bawana_NG!R48</f>
        <v>5.82</v>
      </c>
      <c r="J48">
        <f>Bawana_RLNG!R48</f>
        <v>0</v>
      </c>
      <c r="K48">
        <f>Bawana_Spot!R48</f>
        <v>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0.43489066574718988</v>
      </c>
      <c r="AD48">
        <f t="shared" si="1"/>
        <v>48.984503169160746</v>
      </c>
      <c r="AE48">
        <f>'IDT-1'!D48</f>
        <v>0</v>
      </c>
      <c r="AF48" s="26"/>
      <c r="AG48">
        <f t="shared" si="2"/>
        <v>48.984503169160746</v>
      </c>
      <c r="AI48" s="75">
        <f>PXIL!L48</f>
        <v>0</v>
      </c>
      <c r="AJ48" s="75">
        <f>PXIL!R48</f>
        <v>0</v>
      </c>
      <c r="AK48" s="75">
        <f>RTM_IEX!L48</f>
        <v>4.25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20.29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8.7893938349079352</v>
      </c>
      <c r="I49">
        <f>Bawana_NG!R49</f>
        <v>5.82</v>
      </c>
      <c r="J49">
        <f>Bawana_RLNG!R49</f>
        <v>0</v>
      </c>
      <c r="K49">
        <f>Bawana_Spot!R49</f>
        <v>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0.4740506657471899</v>
      </c>
      <c r="AD49">
        <f t="shared" si="1"/>
        <v>53.395343169160746</v>
      </c>
      <c r="AE49">
        <f>'IDT-1'!D49</f>
        <v>0</v>
      </c>
      <c r="AF49" s="26"/>
      <c r="AG49">
        <f t="shared" si="2"/>
        <v>53.395343169160746</v>
      </c>
      <c r="AI49" s="75">
        <f>PXIL!L49</f>
        <v>0</v>
      </c>
      <c r="AJ49" s="75">
        <f>PXIL!R49</f>
        <v>0</v>
      </c>
      <c r="AK49" s="75">
        <f>RTM_IEX!L49</f>
        <v>0.97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28.02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8.7893938349079352</v>
      </c>
      <c r="I50">
        <f>Bawana_NG!R50</f>
        <v>5.82</v>
      </c>
      <c r="J50">
        <f>Bawana_RLNG!R50</f>
        <v>0</v>
      </c>
      <c r="K50">
        <f>Bawana_Spot!R50</f>
        <v>3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0.38895466574718984</v>
      </c>
      <c r="AD50">
        <f t="shared" si="1"/>
        <v>43.810439169160745</v>
      </c>
      <c r="AE50">
        <f>'IDT-1'!D50</f>
        <v>0</v>
      </c>
      <c r="AF50" s="26"/>
      <c r="AG50">
        <f t="shared" si="2"/>
        <v>43.810439169160745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19.32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8.7893938349079352</v>
      </c>
      <c r="I51">
        <f>Bawana_NG!R51</f>
        <v>5.82</v>
      </c>
      <c r="J51">
        <f>Bawana_RLNG!R51</f>
        <v>0</v>
      </c>
      <c r="K51">
        <f>Bawana_Spot!R51</f>
        <v>3.0532624674884086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0.40649537546108783</v>
      </c>
      <c r="AD51">
        <f t="shared" si="1"/>
        <v>45.786160926935253</v>
      </c>
      <c r="AE51">
        <f>'IDT-1'!D51</f>
        <v>0</v>
      </c>
      <c r="AF51" s="26"/>
      <c r="AG51">
        <f t="shared" si="2"/>
        <v>45.786160926935253</v>
      </c>
      <c r="AI51" s="75">
        <f>PXIL!L51</f>
        <v>0</v>
      </c>
      <c r="AJ51" s="75">
        <f>PXIL!R51</f>
        <v>0</v>
      </c>
      <c r="AK51" s="75">
        <f>RTM_IEX!L51</f>
        <v>0.97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20.29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8.7893938349079352</v>
      </c>
      <c r="I52">
        <f>Bawana_NG!R52</f>
        <v>5.82</v>
      </c>
      <c r="J52">
        <f>Bawana_RLNG!R52</f>
        <v>0</v>
      </c>
      <c r="K52">
        <f>Bawana_Spot!R52</f>
        <v>3.0100334448160533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0.40611496006157111</v>
      </c>
      <c r="AD52">
        <f t="shared" si="1"/>
        <v>45.743312319662415</v>
      </c>
      <c r="AE52">
        <f>'IDT-1'!D52</f>
        <v>0</v>
      </c>
      <c r="AF52" s="26"/>
      <c r="AG52">
        <f t="shared" si="2"/>
        <v>45.743312319662415</v>
      </c>
      <c r="AI52" s="75">
        <f>PXIL!L52</f>
        <v>0</v>
      </c>
      <c r="AJ52" s="75">
        <f>PXIL!R52</f>
        <v>0</v>
      </c>
      <c r="AK52" s="75">
        <f>RTM_IEX!L52</f>
        <v>0.97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20.29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8.7893938349079352</v>
      </c>
      <c r="I53">
        <f>Bawana_NG!R53</f>
        <v>5.82</v>
      </c>
      <c r="J53">
        <f>Bawana_RLNG!R53</f>
        <v>0</v>
      </c>
      <c r="K53">
        <f>Bawana_Spot!R53</f>
        <v>2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0.3972266657471899</v>
      </c>
      <c r="AD53">
        <f t="shared" si="1"/>
        <v>44.742167169160744</v>
      </c>
      <c r="AE53">
        <f>'IDT-1'!D53</f>
        <v>0</v>
      </c>
      <c r="AF53" s="26"/>
      <c r="AG53">
        <f t="shared" si="2"/>
        <v>44.742167169160744</v>
      </c>
      <c r="AI53" s="75">
        <f>PXIL!L53</f>
        <v>0</v>
      </c>
      <c r="AJ53" s="75">
        <f>PXIL!R53</f>
        <v>0</v>
      </c>
      <c r="AK53" s="75">
        <f>RTM_IEX!L53</f>
        <v>0.97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20.29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8.4600000000000009</v>
      </c>
      <c r="I54">
        <f>Bawana_NG!R54</f>
        <v>5.82</v>
      </c>
      <c r="J54">
        <f>Bawana_RLNG!R54</f>
        <v>0</v>
      </c>
      <c r="K54">
        <f>Bawana_Spot!R54</f>
        <v>2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0.39432800000000001</v>
      </c>
      <c r="AD54">
        <f t="shared" si="1"/>
        <v>44.415672000000001</v>
      </c>
      <c r="AE54">
        <f>'IDT-1'!D54</f>
        <v>0</v>
      </c>
      <c r="AF54" s="26"/>
      <c r="AG54">
        <f t="shared" si="2"/>
        <v>44.415672000000001</v>
      </c>
      <c r="AI54" s="75">
        <f>PXIL!L54</f>
        <v>0</v>
      </c>
      <c r="AJ54" s="75">
        <f>PXIL!R54</f>
        <v>0</v>
      </c>
      <c r="AK54" s="75">
        <f>RTM_IEX!L54</f>
        <v>0.97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20.29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8.4600000000000009</v>
      </c>
      <c r="I55">
        <f>Bawana_NG!R55</f>
        <v>5.82</v>
      </c>
      <c r="J55">
        <f>Bawana_RLNG!R55</f>
        <v>0</v>
      </c>
      <c r="K55">
        <f>Bawana_Spot!R55</f>
        <v>2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0.453816</v>
      </c>
      <c r="AD55">
        <f t="shared" si="1"/>
        <v>51.116183999999997</v>
      </c>
      <c r="AE55">
        <f>'IDT-1'!D55</f>
        <v>0</v>
      </c>
      <c r="AF55" s="26"/>
      <c r="AG55">
        <f t="shared" si="2"/>
        <v>51.116183999999997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28.02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8.4600000000000009</v>
      </c>
      <c r="I56">
        <f>Bawana_NG!R56</f>
        <v>5.82</v>
      </c>
      <c r="J56">
        <f>Bawana_RLNG!R56</f>
        <v>0</v>
      </c>
      <c r="K56">
        <f>Bawana_Spot!R56</f>
        <v>2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0.37725600000000004</v>
      </c>
      <c r="AD56">
        <f t="shared" si="1"/>
        <v>42.492744000000002</v>
      </c>
      <c r="AE56">
        <f>'IDT-1'!D56</f>
        <v>0</v>
      </c>
      <c r="AF56" s="26"/>
      <c r="AG56">
        <f t="shared" si="2"/>
        <v>42.492744000000002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19.32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8.4600000000000009</v>
      </c>
      <c r="I57">
        <f>Bawana_NG!R57</f>
        <v>5.82</v>
      </c>
      <c r="J57">
        <f>Bawana_RLNG!R57</f>
        <v>0</v>
      </c>
      <c r="K57">
        <f>Bawana_Spot!R57</f>
        <v>2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0.39432800000000001</v>
      </c>
      <c r="AD57">
        <f t="shared" si="1"/>
        <v>44.415672000000001</v>
      </c>
      <c r="AE57">
        <f>'IDT-1'!D57</f>
        <v>0</v>
      </c>
      <c r="AF57" s="26"/>
      <c r="AG57">
        <f t="shared" si="2"/>
        <v>44.415672000000001</v>
      </c>
      <c r="AI57" s="75">
        <f>PXIL!L57</f>
        <v>0</v>
      </c>
      <c r="AJ57" s="75">
        <f>PXIL!R57</f>
        <v>0</v>
      </c>
      <c r="AK57" s="75">
        <f>RTM_IEX!L57</f>
        <v>0.97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20.29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8.4600000000000009</v>
      </c>
      <c r="I58">
        <f>Bawana_NG!R58</f>
        <v>5.82</v>
      </c>
      <c r="J58">
        <f>Bawana_RLNG!R58</f>
        <v>0</v>
      </c>
      <c r="K58">
        <f>Bawana_Spot!R58</f>
        <v>2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0.39432800000000001</v>
      </c>
      <c r="AD58">
        <f t="shared" si="1"/>
        <v>44.415672000000001</v>
      </c>
      <c r="AE58">
        <f>'IDT-1'!D58</f>
        <v>0</v>
      </c>
      <c r="AF58" s="26"/>
      <c r="AG58">
        <f t="shared" si="2"/>
        <v>44.415672000000001</v>
      </c>
      <c r="AI58" s="75">
        <f>PXIL!L58</f>
        <v>0</v>
      </c>
      <c r="AJ58" s="75">
        <f>PXIL!R58</f>
        <v>0</v>
      </c>
      <c r="AK58" s="75">
        <f>RTM_IEX!L58</f>
        <v>0.97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20.29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8.4600000000000009</v>
      </c>
      <c r="I59">
        <f>Bawana_NG!R59</f>
        <v>5.82</v>
      </c>
      <c r="J59">
        <f>Bawana_RLNG!R59</f>
        <v>0</v>
      </c>
      <c r="K59">
        <f>Bawana_Spot!R59</f>
        <v>2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0.39432800000000001</v>
      </c>
      <c r="AD59">
        <f t="shared" si="1"/>
        <v>44.415672000000001</v>
      </c>
      <c r="AE59">
        <f>'IDT-1'!D59</f>
        <v>0</v>
      </c>
      <c r="AF59" s="26"/>
      <c r="AG59">
        <f t="shared" si="2"/>
        <v>44.415672000000001</v>
      </c>
      <c r="AI59" s="75">
        <f>PXIL!L59</f>
        <v>0</v>
      </c>
      <c r="AJ59" s="75">
        <f>PXIL!R59</f>
        <v>0</v>
      </c>
      <c r="AK59" s="75">
        <f>RTM_IEX!L59</f>
        <v>0.97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20.29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8.4600000000000009</v>
      </c>
      <c r="I60">
        <f>Bawana_NG!R60</f>
        <v>5.82</v>
      </c>
      <c r="J60">
        <f>Bawana_RLNG!R60</f>
        <v>0</v>
      </c>
      <c r="K60">
        <f>Bawana_Spot!R60</f>
        <v>2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0.39432800000000001</v>
      </c>
      <c r="AD60">
        <f t="shared" si="1"/>
        <v>44.415672000000001</v>
      </c>
      <c r="AE60">
        <f>'IDT-1'!D60</f>
        <v>0</v>
      </c>
      <c r="AF60" s="26"/>
      <c r="AG60">
        <f t="shared" si="2"/>
        <v>44.415672000000001</v>
      </c>
      <c r="AI60" s="75">
        <f>PXIL!L60</f>
        <v>0</v>
      </c>
      <c r="AJ60" s="75">
        <f>PXIL!R60</f>
        <v>0</v>
      </c>
      <c r="AK60" s="75">
        <f>RTM_IEX!L60</f>
        <v>0.97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20.29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8.4600000000000009</v>
      </c>
      <c r="I61">
        <f>Bawana_NG!R61</f>
        <v>5.82</v>
      </c>
      <c r="J61">
        <f>Bawana_RLNG!R61</f>
        <v>0</v>
      </c>
      <c r="K61">
        <f>Bawana_Spot!R61</f>
        <v>2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0.4708</v>
      </c>
      <c r="AD61">
        <f t="shared" si="1"/>
        <v>53.029200000000003</v>
      </c>
      <c r="AE61">
        <f>'IDT-1'!D61</f>
        <v>0</v>
      </c>
      <c r="AF61" s="26"/>
      <c r="AG61">
        <f t="shared" si="2"/>
        <v>53.029200000000003</v>
      </c>
      <c r="AI61" s="75">
        <f>PXIL!L61</f>
        <v>0</v>
      </c>
      <c r="AJ61" s="75">
        <f>PXIL!R61</f>
        <v>0</v>
      </c>
      <c r="AK61" s="75">
        <f>RTM_IEX!L61</f>
        <v>1.93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28.02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8.4600000000000009</v>
      </c>
      <c r="I62">
        <f>Bawana_NG!R62</f>
        <v>5.82</v>
      </c>
      <c r="J62">
        <f>Bawana_RLNG!R62</f>
        <v>0</v>
      </c>
      <c r="K62">
        <f>Bawana_Spot!R62</f>
        <v>2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0.38579200000000002</v>
      </c>
      <c r="AD62">
        <f t="shared" si="1"/>
        <v>43.454208000000001</v>
      </c>
      <c r="AE62">
        <f>'IDT-1'!D62</f>
        <v>0</v>
      </c>
      <c r="AF62" s="26"/>
      <c r="AG62">
        <f t="shared" si="2"/>
        <v>43.454208000000001</v>
      </c>
      <c r="AI62" s="75">
        <f>PXIL!L62</f>
        <v>0</v>
      </c>
      <c r="AJ62" s="75">
        <f>PXIL!R62</f>
        <v>0</v>
      </c>
      <c r="AK62" s="75">
        <f>RTM_IEX!L62</f>
        <v>0.97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19.32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8.4600000000000009</v>
      </c>
      <c r="I63">
        <f>Bawana_NG!R63</f>
        <v>5.82</v>
      </c>
      <c r="J63">
        <f>Bawana_RLNG!R63</f>
        <v>0</v>
      </c>
      <c r="K63">
        <f>Bawana_Spot!R63</f>
        <v>2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0.41131200000000001</v>
      </c>
      <c r="AD63">
        <f t="shared" si="1"/>
        <v>46.328687999999993</v>
      </c>
      <c r="AE63">
        <f>'IDT-1'!D63</f>
        <v>0</v>
      </c>
      <c r="AF63" s="26"/>
      <c r="AG63">
        <f t="shared" si="2"/>
        <v>46.328687999999993</v>
      </c>
      <c r="AI63" s="75">
        <f>PXIL!L63</f>
        <v>0</v>
      </c>
      <c r="AJ63" s="75">
        <f>PXIL!R63</f>
        <v>0</v>
      </c>
      <c r="AK63" s="75">
        <f>RTM_IEX!L63</f>
        <v>2.9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20.29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8.4600000000000009</v>
      </c>
      <c r="I64">
        <f>Bawana_NG!R64</f>
        <v>5.82</v>
      </c>
      <c r="J64">
        <f>Bawana_RLNG!R64</f>
        <v>0</v>
      </c>
      <c r="K64">
        <f>Bawana_Spot!R64</f>
        <v>2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0.41131200000000001</v>
      </c>
      <c r="AD64">
        <f t="shared" si="1"/>
        <v>46.328687999999993</v>
      </c>
      <c r="AE64">
        <f>'IDT-1'!D64</f>
        <v>0</v>
      </c>
      <c r="AF64" s="26"/>
      <c r="AG64">
        <f t="shared" si="2"/>
        <v>46.328687999999993</v>
      </c>
      <c r="AI64" s="75">
        <f>PXIL!L64</f>
        <v>0</v>
      </c>
      <c r="AJ64" s="75">
        <f>PXIL!R64</f>
        <v>0</v>
      </c>
      <c r="AK64" s="75">
        <f>RTM_IEX!L64</f>
        <v>2.9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20.29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8.4600000000000009</v>
      </c>
      <c r="I65">
        <f>Bawana_NG!R65</f>
        <v>5.82</v>
      </c>
      <c r="J65">
        <f>Bawana_RLNG!R65</f>
        <v>0</v>
      </c>
      <c r="K65">
        <f>Bawana_Spot!R65</f>
        <v>2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0.41131200000000001</v>
      </c>
      <c r="AD65">
        <f t="shared" si="1"/>
        <v>46.328687999999993</v>
      </c>
      <c r="AE65">
        <f>'IDT-1'!D65</f>
        <v>0</v>
      </c>
      <c r="AF65" s="26"/>
      <c r="AG65">
        <f t="shared" si="2"/>
        <v>46.328687999999993</v>
      </c>
      <c r="AI65" s="75">
        <f>PXIL!L65</f>
        <v>0</v>
      </c>
      <c r="AJ65" s="75">
        <f>PXIL!R65</f>
        <v>0</v>
      </c>
      <c r="AK65" s="75">
        <f>RTM_IEX!L65</f>
        <v>2.9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20.29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8.4600000000000009</v>
      </c>
      <c r="I66">
        <f>Bawana_NG!R66</f>
        <v>5.82</v>
      </c>
      <c r="J66">
        <f>Bawana_RLNG!R66</f>
        <v>0</v>
      </c>
      <c r="K66">
        <f>Bawana_Spot!R66</f>
        <v>2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0.41131200000000001</v>
      </c>
      <c r="AD66">
        <f t="shared" si="1"/>
        <v>46.328687999999993</v>
      </c>
      <c r="AE66">
        <f>'IDT-1'!D66</f>
        <v>0</v>
      </c>
      <c r="AF66" s="26"/>
      <c r="AG66">
        <f t="shared" si="2"/>
        <v>46.328687999999993</v>
      </c>
      <c r="AI66" s="75">
        <f>PXIL!L66</f>
        <v>0</v>
      </c>
      <c r="AJ66" s="75">
        <f>PXIL!R66</f>
        <v>0</v>
      </c>
      <c r="AK66" s="75">
        <f>RTM_IEX!L66</f>
        <v>2.9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20.29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8.4600000000000009</v>
      </c>
      <c r="I67">
        <f>Bawana_NG!R67</f>
        <v>5.82</v>
      </c>
      <c r="J67">
        <f>Bawana_RLNG!R67</f>
        <v>0</v>
      </c>
      <c r="K67">
        <f>Bawana_Spot!R67</f>
        <v>2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0.46235199999999999</v>
      </c>
      <c r="AD67">
        <f t="shared" si="1"/>
        <v>52.077647999999996</v>
      </c>
      <c r="AE67">
        <f>'IDT-1'!D67</f>
        <v>0</v>
      </c>
      <c r="AF67" s="26"/>
      <c r="AG67">
        <f t="shared" si="2"/>
        <v>52.077647999999996</v>
      </c>
      <c r="AI67" s="75">
        <f>PXIL!L67</f>
        <v>0</v>
      </c>
      <c r="AJ67" s="75">
        <f>PXIL!R67</f>
        <v>0</v>
      </c>
      <c r="AK67" s="75">
        <f>RTM_IEX!L67</f>
        <v>0.97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28.02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8.4600000000000009</v>
      </c>
      <c r="I68">
        <f>Bawana_NG!R68</f>
        <v>5.82</v>
      </c>
      <c r="J68">
        <f>Bawana_RLNG!R68</f>
        <v>0</v>
      </c>
      <c r="K68">
        <f>Bawana_Spot!R68</f>
        <v>2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0.38579200000000002</v>
      </c>
      <c r="AD68">
        <f t="shared" ref="AD68:AD98" si="4">SUM(B68:AB68,AI68:AR68)-AC68</f>
        <v>43.454208000000001</v>
      </c>
      <c r="AE68">
        <f>'IDT-1'!D68</f>
        <v>0</v>
      </c>
      <c r="AF68" s="26"/>
      <c r="AG68">
        <f t="shared" ref="AG68:AG98" si="5">SUM(AD68:AF68)</f>
        <v>43.454208000000001</v>
      </c>
      <c r="AI68" s="75">
        <f>PXIL!L68</f>
        <v>0</v>
      </c>
      <c r="AJ68" s="75">
        <f>PXIL!R68</f>
        <v>0</v>
      </c>
      <c r="AK68" s="75">
        <f>RTM_IEX!L68</f>
        <v>1.93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18.36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8.4600000000000009</v>
      </c>
      <c r="I69">
        <f>Bawana_NG!R69</f>
        <v>5.82</v>
      </c>
      <c r="J69">
        <f>Bawana_RLNG!R69</f>
        <v>0</v>
      </c>
      <c r="K69">
        <f>Bawana_Spot!R69</f>
        <v>2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0.40277600000000002</v>
      </c>
      <c r="AD69">
        <f t="shared" si="4"/>
        <v>45.367223999999993</v>
      </c>
      <c r="AE69">
        <f>'IDT-1'!D69</f>
        <v>0</v>
      </c>
      <c r="AF69" s="26"/>
      <c r="AG69">
        <f t="shared" si="5"/>
        <v>45.367223999999993</v>
      </c>
      <c r="AI69" s="75">
        <f>PXIL!L69</f>
        <v>0</v>
      </c>
      <c r="AJ69" s="75">
        <f>PXIL!R69</f>
        <v>0</v>
      </c>
      <c r="AK69" s="75">
        <f>RTM_IEX!L69</f>
        <v>2.9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19.32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8.4600000000000009</v>
      </c>
      <c r="I70">
        <f>Bawana_NG!R70</f>
        <v>5.82</v>
      </c>
      <c r="J70">
        <f>Bawana_RLNG!R70</f>
        <v>0</v>
      </c>
      <c r="K70">
        <f>Bawana_Spot!R70</f>
        <v>2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0.38579200000000002</v>
      </c>
      <c r="AD70">
        <f t="shared" si="4"/>
        <v>43.454208000000001</v>
      </c>
      <c r="AE70">
        <f>'IDT-1'!D70</f>
        <v>0</v>
      </c>
      <c r="AF70" s="26"/>
      <c r="AG70">
        <f t="shared" si="5"/>
        <v>43.454208000000001</v>
      </c>
      <c r="AI70" s="75">
        <f>PXIL!L70</f>
        <v>0</v>
      </c>
      <c r="AJ70" s="75">
        <f>PXIL!R70</f>
        <v>0</v>
      </c>
      <c r="AK70" s="75">
        <f>RTM_IEX!L70</f>
        <v>2.9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17.39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8.4600000000000009</v>
      </c>
      <c r="I71">
        <f>Bawana_NG!R71</f>
        <v>5.82</v>
      </c>
      <c r="J71">
        <f>Bawana_RLNG!R71</f>
        <v>0</v>
      </c>
      <c r="K71">
        <f>Bawana_Spot!R71</f>
        <v>2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0.38579200000000002</v>
      </c>
      <c r="AD71">
        <f t="shared" si="4"/>
        <v>43.454208000000001</v>
      </c>
      <c r="AE71">
        <f>'IDT-1'!D71</f>
        <v>0</v>
      </c>
      <c r="AF71" s="26"/>
      <c r="AG71">
        <f t="shared" si="5"/>
        <v>43.454208000000001</v>
      </c>
      <c r="AI71" s="75">
        <f>PXIL!L71</f>
        <v>0</v>
      </c>
      <c r="AJ71" s="75">
        <f>PXIL!R71</f>
        <v>0</v>
      </c>
      <c r="AK71" s="75">
        <f>RTM_IEX!L71</f>
        <v>2.9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17.39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8.4600000000000009</v>
      </c>
      <c r="I72">
        <f>Bawana_NG!R72</f>
        <v>5.82</v>
      </c>
      <c r="J72">
        <f>Bawana_RLNG!R72</f>
        <v>0</v>
      </c>
      <c r="K72">
        <f>Bawana_Spot!R72</f>
        <v>2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0.36819200000000002</v>
      </c>
      <c r="AD72">
        <f t="shared" si="4"/>
        <v>41.471808000000003</v>
      </c>
      <c r="AE72">
        <f>'IDT-1'!D72</f>
        <v>0</v>
      </c>
      <c r="AF72" s="26"/>
      <c r="AG72">
        <f t="shared" si="5"/>
        <v>41.471808000000003</v>
      </c>
      <c r="AI72" s="75">
        <f>PXIL!L72</f>
        <v>0</v>
      </c>
      <c r="AJ72" s="75">
        <f>PXIL!R72</f>
        <v>0</v>
      </c>
      <c r="AK72" s="75">
        <f>RTM_IEX!L72</f>
        <v>4.83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13.46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8.4600000000000009</v>
      </c>
      <c r="I73">
        <f>Bawana_NG!R73</f>
        <v>28.82</v>
      </c>
      <c r="J73">
        <f>Bawana_RLNG!R73</f>
        <v>0</v>
      </c>
      <c r="K73">
        <f>Bawana_Spot!R73</f>
        <v>2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0.40964</v>
      </c>
      <c r="AD73">
        <f t="shared" si="4"/>
        <v>46.140359999999994</v>
      </c>
      <c r="AE73">
        <f>'IDT-1'!D73</f>
        <v>0</v>
      </c>
      <c r="AF73" s="26"/>
      <c r="AG73">
        <f t="shared" si="5"/>
        <v>46.140359999999994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8.4600000000000009</v>
      </c>
      <c r="I74">
        <f>Bawana_NG!R74</f>
        <v>5.82</v>
      </c>
      <c r="J74">
        <f>Bawana_RLNG!R74</f>
        <v>0</v>
      </c>
      <c r="K74">
        <f>Bawana_Spot!R74</f>
        <v>2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0.27526400000000001</v>
      </c>
      <c r="AD74">
        <f t="shared" si="4"/>
        <v>31.004736000000001</v>
      </c>
      <c r="AE74">
        <f>'IDT-1'!D74</f>
        <v>0</v>
      </c>
      <c r="AF74" s="26"/>
      <c r="AG74">
        <f t="shared" si="5"/>
        <v>31.004736000000001</v>
      </c>
      <c r="AI74" s="75">
        <f>PXIL!L74</f>
        <v>0</v>
      </c>
      <c r="AJ74" s="75">
        <f>PXIL!R74</f>
        <v>0</v>
      </c>
      <c r="AK74" s="75">
        <f>RTM_IEX!L74</f>
        <v>7.73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8.3699999999999992</v>
      </c>
      <c r="I75">
        <f>Bawana_NG!R75</f>
        <v>5.82</v>
      </c>
      <c r="J75">
        <f>Bawana_RLNG!R75</f>
        <v>0</v>
      </c>
      <c r="K75">
        <f>Bawana_Spot!R75</f>
        <v>2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0.29999200000000004</v>
      </c>
      <c r="AD75">
        <f t="shared" si="4"/>
        <v>33.790008</v>
      </c>
      <c r="AE75">
        <f>'IDT-1'!D75</f>
        <v>0</v>
      </c>
      <c r="AF75" s="26"/>
      <c r="AG75">
        <f t="shared" si="5"/>
        <v>33.790008</v>
      </c>
      <c r="AI75" s="75">
        <f>PXIL!L75</f>
        <v>0</v>
      </c>
      <c r="AJ75" s="75">
        <f>PXIL!R75</f>
        <v>0</v>
      </c>
      <c r="AK75" s="75">
        <f>RTM_IEX!L75</f>
        <v>10.63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8.3699999999999992</v>
      </c>
      <c r="I76">
        <f>Bawana_NG!R76</f>
        <v>5.82</v>
      </c>
      <c r="J76">
        <f>Bawana_RLNG!R76</f>
        <v>0</v>
      </c>
      <c r="K76">
        <f>Bawana_Spot!R76</f>
        <v>2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0.29999200000000004</v>
      </c>
      <c r="AD76">
        <f t="shared" si="4"/>
        <v>33.790008</v>
      </c>
      <c r="AE76">
        <f>'IDT-1'!D76</f>
        <v>0</v>
      </c>
      <c r="AF76" s="26"/>
      <c r="AG76">
        <f t="shared" si="5"/>
        <v>33.790008</v>
      </c>
      <c r="AI76" s="75">
        <f>PXIL!L76</f>
        <v>0</v>
      </c>
      <c r="AJ76" s="75">
        <f>PXIL!R76</f>
        <v>0</v>
      </c>
      <c r="AK76" s="75">
        <f>RTM_IEX!L76</f>
        <v>10.63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8.3699999999999992</v>
      </c>
      <c r="I77">
        <f>Bawana_NG!R77</f>
        <v>5.82</v>
      </c>
      <c r="J77">
        <f>Bawana_RLNG!R77</f>
        <v>0</v>
      </c>
      <c r="K77">
        <f>Bawana_Spot!R77</f>
        <v>2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0.28300800000000004</v>
      </c>
      <c r="AD77">
        <f t="shared" si="4"/>
        <v>31.876991999999998</v>
      </c>
      <c r="AE77">
        <f>'IDT-1'!D77</f>
        <v>0</v>
      </c>
      <c r="AF77" s="26"/>
      <c r="AG77">
        <f t="shared" si="5"/>
        <v>31.876991999999998</v>
      </c>
      <c r="AI77" s="75">
        <f>PXIL!L77</f>
        <v>0</v>
      </c>
      <c r="AJ77" s="75">
        <f>PXIL!R77</f>
        <v>0</v>
      </c>
      <c r="AK77" s="75">
        <f>RTM_IEX!L77</f>
        <v>8.6999999999999993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8.3699999999999992</v>
      </c>
      <c r="I78">
        <f>Bawana_NG!R78</f>
        <v>5.82</v>
      </c>
      <c r="J78">
        <f>Bawana_RLNG!R78</f>
        <v>0</v>
      </c>
      <c r="K78">
        <f>Bawana_Spot!R78</f>
        <v>2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0.28300800000000004</v>
      </c>
      <c r="AD78">
        <f t="shared" si="4"/>
        <v>31.876991999999998</v>
      </c>
      <c r="AE78">
        <f>'IDT-1'!D78</f>
        <v>0</v>
      </c>
      <c r="AF78" s="26"/>
      <c r="AG78">
        <f t="shared" si="5"/>
        <v>31.876991999999998</v>
      </c>
      <c r="AI78" s="75">
        <f>PXIL!L78</f>
        <v>0</v>
      </c>
      <c r="AJ78" s="75">
        <f>PXIL!R78</f>
        <v>0</v>
      </c>
      <c r="AK78" s="75">
        <f>RTM_IEX!L78</f>
        <v>8.6999999999999993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8.3699999999999992</v>
      </c>
      <c r="I79">
        <f>Bawana_NG!R79</f>
        <v>5.82</v>
      </c>
      <c r="J79">
        <f>Bawana_RLNG!R79</f>
        <v>0</v>
      </c>
      <c r="K79">
        <f>Bawana_Spot!R79</f>
        <v>2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0.34672000000000003</v>
      </c>
      <c r="AD79">
        <f t="shared" si="4"/>
        <v>39.053280000000001</v>
      </c>
      <c r="AE79">
        <f>'IDT-1'!D79</f>
        <v>0</v>
      </c>
      <c r="AF79" s="26"/>
      <c r="AG79">
        <f t="shared" si="5"/>
        <v>39.053280000000001</v>
      </c>
      <c r="AI79" s="75">
        <f>PXIL!L79</f>
        <v>0</v>
      </c>
      <c r="AJ79" s="75">
        <f>PXIL!R79</f>
        <v>0</v>
      </c>
      <c r="AK79" s="75">
        <f>RTM_IEX!L79</f>
        <v>15.94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8.3699999999999992</v>
      </c>
      <c r="I80">
        <f>Bawana_NG!R80</f>
        <v>5.82</v>
      </c>
      <c r="J80">
        <f>Bawana_RLNG!R80</f>
        <v>0</v>
      </c>
      <c r="K80">
        <f>Bawana_Spot!R80</f>
        <v>2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0.20644800000000002</v>
      </c>
      <c r="AD80">
        <f t="shared" si="4"/>
        <v>23.253551999999999</v>
      </c>
      <c r="AE80">
        <f>'IDT-1'!D80</f>
        <v>0</v>
      </c>
      <c r="AF80" s="26"/>
      <c r="AG80">
        <f t="shared" si="5"/>
        <v>23.253551999999999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8.3699999999999992</v>
      </c>
      <c r="I81">
        <f>Bawana_NG!R81</f>
        <v>5.82</v>
      </c>
      <c r="J81">
        <f>Bawana_RLNG!R81</f>
        <v>0</v>
      </c>
      <c r="K81">
        <f>Bawana_Spot!R81</f>
        <v>2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0.20644800000000002</v>
      </c>
      <c r="AD81">
        <f t="shared" si="4"/>
        <v>23.253551999999999</v>
      </c>
      <c r="AE81">
        <f>'IDT-1'!D81</f>
        <v>0</v>
      </c>
      <c r="AF81" s="26"/>
      <c r="AG81">
        <f t="shared" si="5"/>
        <v>23.253551999999999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8.3699999999999992</v>
      </c>
      <c r="I82">
        <f>Bawana_NG!R82</f>
        <v>5.82</v>
      </c>
      <c r="J82">
        <f>Bawana_RLNG!R82</f>
        <v>0</v>
      </c>
      <c r="K82">
        <f>Bawana_Spot!R82</f>
        <v>2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0.20644800000000002</v>
      </c>
      <c r="AD82">
        <f t="shared" si="4"/>
        <v>23.253551999999999</v>
      </c>
      <c r="AE82">
        <f>'IDT-1'!D82</f>
        <v>0</v>
      </c>
      <c r="AF82" s="26"/>
      <c r="AG82">
        <f t="shared" si="5"/>
        <v>23.253551999999999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8.2894283152885997</v>
      </c>
      <c r="I83">
        <f>Bawana_NG!R83</f>
        <v>5.82</v>
      </c>
      <c r="J83">
        <f>Bawana_RLNG!R83</f>
        <v>0</v>
      </c>
      <c r="K83">
        <f>Bawana_Spot!R83</f>
        <v>2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0.20573896917453968</v>
      </c>
      <c r="AD83">
        <f t="shared" si="4"/>
        <v>23.17368934611406</v>
      </c>
      <c r="AE83">
        <f>'IDT-1'!D83</f>
        <v>0</v>
      </c>
      <c r="AF83" s="26"/>
      <c r="AG83">
        <f t="shared" si="5"/>
        <v>23.17368934611406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8.2894283152885997</v>
      </c>
      <c r="I84">
        <f>Bawana_NG!R84</f>
        <v>5.82</v>
      </c>
      <c r="J84">
        <f>Bawana_RLNG!R84</f>
        <v>0</v>
      </c>
      <c r="K84">
        <f>Bawana_Spot!R84</f>
        <v>2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0.20573896917453968</v>
      </c>
      <c r="AD84">
        <f t="shared" si="4"/>
        <v>23.17368934611406</v>
      </c>
      <c r="AE84">
        <f>'IDT-1'!D84</f>
        <v>0</v>
      </c>
      <c r="AF84" s="26"/>
      <c r="AG84">
        <f t="shared" si="5"/>
        <v>23.17368934611406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8.2894283152885997</v>
      </c>
      <c r="I85">
        <f>Bawana_NG!R85</f>
        <v>5.82</v>
      </c>
      <c r="J85">
        <f>Bawana_RLNG!R85</f>
        <v>0</v>
      </c>
      <c r="K85">
        <f>Bawana_Spot!R85</f>
        <v>2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0.37584296917453969</v>
      </c>
      <c r="AD85">
        <f t="shared" si="4"/>
        <v>42.333585346114056</v>
      </c>
      <c r="AE85">
        <f>'IDT-1'!D85</f>
        <v>0</v>
      </c>
      <c r="AF85" s="26"/>
      <c r="AG85">
        <f t="shared" si="5"/>
        <v>42.333585346114056</v>
      </c>
      <c r="AI85" s="75">
        <f>PXIL!L85</f>
        <v>0</v>
      </c>
      <c r="AJ85" s="75">
        <f>PXIL!R85</f>
        <v>0</v>
      </c>
      <c r="AK85" s="75">
        <f>RTM_IEX!L85</f>
        <v>19.329999999999998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8.2894283152885997</v>
      </c>
      <c r="I86">
        <f>Bawana_NG!R86</f>
        <v>5.82</v>
      </c>
      <c r="J86">
        <f>Bawana_RLNG!R86</f>
        <v>0</v>
      </c>
      <c r="K86">
        <f>Bawana_Spot!R86</f>
        <v>2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0.20573896917453968</v>
      </c>
      <c r="AD86">
        <f t="shared" si="4"/>
        <v>23.17368934611406</v>
      </c>
      <c r="AE86">
        <f>'IDT-1'!D86</f>
        <v>0</v>
      </c>
      <c r="AF86" s="26"/>
      <c r="AG86">
        <f t="shared" si="5"/>
        <v>23.17368934611406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8.2894283152885997</v>
      </c>
      <c r="I87">
        <f>Bawana_NG!R87</f>
        <v>5.82</v>
      </c>
      <c r="J87">
        <f>Bawana_RLNG!R87</f>
        <v>0</v>
      </c>
      <c r="K87">
        <f>Bawana_Spot!R87</f>
        <v>2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0.20573896917453968</v>
      </c>
      <c r="AD87">
        <f t="shared" si="4"/>
        <v>23.17368934611406</v>
      </c>
      <c r="AE87">
        <f>'IDT-1'!D87</f>
        <v>0</v>
      </c>
      <c r="AF87" s="26"/>
      <c r="AG87">
        <f t="shared" si="5"/>
        <v>23.17368934611406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8.2894283152885997</v>
      </c>
      <c r="I88">
        <f>Bawana_NG!R88</f>
        <v>5.82</v>
      </c>
      <c r="J88">
        <f>Bawana_RLNG!R88</f>
        <v>0</v>
      </c>
      <c r="K88">
        <f>Bawana_Spot!R88</f>
        <v>2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0.20573896917453968</v>
      </c>
      <c r="AD88">
        <f t="shared" si="4"/>
        <v>23.17368934611406</v>
      </c>
      <c r="AE88">
        <f>'IDT-1'!D88</f>
        <v>0</v>
      </c>
      <c r="AF88" s="26"/>
      <c r="AG88">
        <f t="shared" si="5"/>
        <v>23.17368934611406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8.2894283152885997</v>
      </c>
      <c r="I89">
        <f>Bawana_NG!R89</f>
        <v>5.82</v>
      </c>
      <c r="J89">
        <f>Bawana_RLNG!R89</f>
        <v>0</v>
      </c>
      <c r="K89">
        <f>Bawana_Spot!R89</f>
        <v>2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0.20573896917453968</v>
      </c>
      <c r="AD89">
        <f t="shared" si="4"/>
        <v>23.17368934611406</v>
      </c>
      <c r="AE89">
        <f>'IDT-1'!D89</f>
        <v>0</v>
      </c>
      <c r="AF89" s="26"/>
      <c r="AG89">
        <f t="shared" si="5"/>
        <v>23.17368934611406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8.2894283152885997</v>
      </c>
      <c r="I90">
        <f>Bawana_NG!R90</f>
        <v>5.82</v>
      </c>
      <c r="J90">
        <f>Bawana_RLNG!R90</f>
        <v>0</v>
      </c>
      <c r="K90">
        <f>Bawana_Spot!R90</f>
        <v>2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0.20573896917453968</v>
      </c>
      <c r="AD90">
        <f t="shared" si="4"/>
        <v>23.17368934611406</v>
      </c>
      <c r="AE90">
        <f>'IDT-1'!D90</f>
        <v>0</v>
      </c>
      <c r="AF90" s="26"/>
      <c r="AG90">
        <f t="shared" si="5"/>
        <v>23.17368934611406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8.1999999999999993</v>
      </c>
      <c r="I91">
        <f>Bawana_NG!R91</f>
        <v>5.82</v>
      </c>
      <c r="J91">
        <f>Bawana_RLNG!R91</f>
        <v>0</v>
      </c>
      <c r="K91">
        <f>Bawana_Spot!R91</f>
        <v>2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0.375056</v>
      </c>
      <c r="AD91">
        <f t="shared" si="4"/>
        <v>42.244943999999997</v>
      </c>
      <c r="AE91">
        <f>'IDT-1'!D91</f>
        <v>0</v>
      </c>
      <c r="AF91" s="26"/>
      <c r="AG91">
        <f t="shared" si="5"/>
        <v>42.244943999999997</v>
      </c>
      <c r="AI91" s="75">
        <f>PXIL!L91</f>
        <v>0</v>
      </c>
      <c r="AJ91" s="75">
        <f>PXIL!R91</f>
        <v>0</v>
      </c>
      <c r="AK91" s="75">
        <f>RTM_IEX!L91</f>
        <v>19.329999999999998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8.1999999999999993</v>
      </c>
      <c r="I92">
        <f>Bawana_NG!R92</f>
        <v>5.82</v>
      </c>
      <c r="J92">
        <f>Bawana_RLNG!R92</f>
        <v>0</v>
      </c>
      <c r="K92">
        <f>Bawana_Spot!R92</f>
        <v>2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0.31547999999999998</v>
      </c>
      <c r="AD92">
        <f t="shared" si="4"/>
        <v>35.534520000000001</v>
      </c>
      <c r="AE92">
        <f>'IDT-1'!D92</f>
        <v>0</v>
      </c>
      <c r="AF92" s="26"/>
      <c r="AG92">
        <f t="shared" si="5"/>
        <v>35.534520000000001</v>
      </c>
      <c r="AI92" s="75">
        <f>PXIL!L92</f>
        <v>0</v>
      </c>
      <c r="AJ92" s="75">
        <f>PXIL!R92</f>
        <v>0</v>
      </c>
      <c r="AK92" s="75">
        <f>RTM_IEX!L92</f>
        <v>12.56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8.1999999999999993</v>
      </c>
      <c r="I93">
        <f>Bawana_NG!R93</f>
        <v>5.82</v>
      </c>
      <c r="J93">
        <f>Bawana_RLNG!R93</f>
        <v>0</v>
      </c>
      <c r="K93">
        <f>Bawana_Spot!R93</f>
        <v>2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0.33246399999999998</v>
      </c>
      <c r="AD93">
        <f t="shared" si="4"/>
        <v>37.447535999999999</v>
      </c>
      <c r="AE93">
        <f>'IDT-1'!D93</f>
        <v>0</v>
      </c>
      <c r="AF93" s="26"/>
      <c r="AG93">
        <f t="shared" si="5"/>
        <v>37.447535999999999</v>
      </c>
      <c r="AI93" s="75">
        <f>PXIL!L93</f>
        <v>0</v>
      </c>
      <c r="AJ93" s="75">
        <f>PXIL!R93</f>
        <v>0</v>
      </c>
      <c r="AK93" s="75">
        <f>RTM_IEX!L93</f>
        <v>14.49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8.1999999999999993</v>
      </c>
      <c r="I94">
        <f>Bawana_NG!R94</f>
        <v>5.82</v>
      </c>
      <c r="J94">
        <f>Bawana_RLNG!R94</f>
        <v>0</v>
      </c>
      <c r="K94">
        <f>Bawana_Spot!R94</f>
        <v>2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0.204952</v>
      </c>
      <c r="AD94">
        <f t="shared" si="4"/>
        <v>23.085048</v>
      </c>
      <c r="AE94">
        <f>'IDT-1'!D94</f>
        <v>0</v>
      </c>
      <c r="AF94" s="26"/>
      <c r="AG94">
        <f t="shared" si="5"/>
        <v>23.085048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8.1999999999999993</v>
      </c>
      <c r="I95">
        <f>Bawana_NG!R95</f>
        <v>5.82</v>
      </c>
      <c r="J95">
        <f>Bawana_RLNG!R95</f>
        <v>0</v>
      </c>
      <c r="K95">
        <f>Bawana_Spot!R95</f>
        <v>2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0.204952</v>
      </c>
      <c r="AD95">
        <f t="shared" si="4"/>
        <v>23.085048</v>
      </c>
      <c r="AE95">
        <f>'IDT-1'!D95</f>
        <v>0</v>
      </c>
      <c r="AF95" s="26"/>
      <c r="AG95">
        <f t="shared" si="5"/>
        <v>23.085048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8.1999999999999993</v>
      </c>
      <c r="I96">
        <f>Bawana_NG!R96</f>
        <v>5.82</v>
      </c>
      <c r="J96">
        <f>Bawana_RLNG!R96</f>
        <v>0</v>
      </c>
      <c r="K96">
        <f>Bawana_Spot!R96</f>
        <v>2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0.204952</v>
      </c>
      <c r="AD96">
        <f t="shared" si="4"/>
        <v>23.085048</v>
      </c>
      <c r="AE96">
        <f>'IDT-1'!D96</f>
        <v>0</v>
      </c>
      <c r="AF96" s="26"/>
      <c r="AG96">
        <f t="shared" si="5"/>
        <v>23.085048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8.1999999999999993</v>
      </c>
      <c r="I97">
        <f>Bawana_NG!R97</f>
        <v>5.82</v>
      </c>
      <c r="J97">
        <f>Bawana_RLNG!R97</f>
        <v>0</v>
      </c>
      <c r="K97">
        <f>Bawana_Spot!R97</f>
        <v>2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0.35798399999999997</v>
      </c>
      <c r="AD97">
        <f t="shared" si="4"/>
        <v>40.322015999999998</v>
      </c>
      <c r="AE97">
        <f>'IDT-1'!D97</f>
        <v>0</v>
      </c>
      <c r="AF97" s="26"/>
      <c r="AG97">
        <f t="shared" si="5"/>
        <v>40.322015999999998</v>
      </c>
      <c r="AI97" s="75">
        <f>PXIL!L97</f>
        <v>0</v>
      </c>
      <c r="AJ97" s="75">
        <f>PXIL!R97</f>
        <v>0</v>
      </c>
      <c r="AK97" s="75">
        <f>RTM_IEX!L97</f>
        <v>17.39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8.1999999999999993</v>
      </c>
      <c r="I98">
        <f>Bawana_NG!R98</f>
        <v>5.82</v>
      </c>
      <c r="J98">
        <f>Bawana_RLNG!R98</f>
        <v>0</v>
      </c>
      <c r="K98">
        <f>Bawana_Spot!R98</f>
        <v>2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0.204952</v>
      </c>
      <c r="AD98">
        <f t="shared" si="4"/>
        <v>23.085048</v>
      </c>
      <c r="AE98">
        <f>'IDT-1'!D98</f>
        <v>0</v>
      </c>
      <c r="AF98" s="26"/>
      <c r="AG98">
        <f t="shared" si="5"/>
        <v>23.085048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0.20540923419074542</v>
      </c>
      <c r="I99">
        <f t="shared" si="6"/>
        <v>0.17068000000000019</v>
      </c>
      <c r="J99">
        <f t="shared" si="6"/>
        <v>0</v>
      </c>
      <c r="K99">
        <f t="shared" si="6"/>
        <v>6.0532766424119283E-2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1.4999999999999999E-4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7.9392456054108076E-3</v>
      </c>
      <c r="AD99">
        <f t="shared" si="6"/>
        <v>0.89424775500945364</v>
      </c>
      <c r="AE99">
        <f t="shared" ref="AE99:AR99" si="7">SUM(AE3:AE98)/4000</f>
        <v>0</v>
      </c>
      <c r="AG99">
        <f t="shared" si="7"/>
        <v>0.89424775500945364</v>
      </c>
      <c r="AI99">
        <f t="shared" si="7"/>
        <v>0</v>
      </c>
      <c r="AJ99">
        <f t="shared" si="7"/>
        <v>0</v>
      </c>
      <c r="AK99">
        <f t="shared" si="7"/>
        <v>0.10904249999999999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0.18189250000000001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214</v>
      </c>
      <c r="C1" s="31">
        <v>44810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44741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13.136455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0.11700880400000001</v>
      </c>
      <c r="AD3">
        <f>SUM(B3:AB3,AI3:AR3)-AC3</f>
        <v>13.179446196000001</v>
      </c>
      <c r="AE3">
        <v>0</v>
      </c>
      <c r="AF3" s="26"/>
      <c r="AG3">
        <f>SUM(AD3:AF3)</f>
        <v>13.179446196000001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13.136455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0.115600804</v>
      </c>
      <c r="AD4">
        <f t="shared" ref="AD4:AD67" si="1">SUM(B4:AB4,AI4:AR4)-AC4</f>
        <v>13.020854196</v>
      </c>
      <c r="AE4">
        <v>0</v>
      </c>
      <c r="AF4" s="26"/>
      <c r="AG4">
        <f t="shared" ref="AG4:AG67" si="2">SUM(AD4:AF4)</f>
        <v>13.020854196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13.136455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1.38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0.12774480400000002</v>
      </c>
      <c r="AD5">
        <f t="shared" si="1"/>
        <v>14.388710196</v>
      </c>
      <c r="AE5">
        <v>0</v>
      </c>
      <c r="AF5" s="26"/>
      <c r="AG5">
        <f t="shared" si="2"/>
        <v>14.388710196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13.136455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0.117184804</v>
      </c>
      <c r="AD6">
        <f t="shared" si="1"/>
        <v>13.199270195999999</v>
      </c>
      <c r="AE6">
        <v>0</v>
      </c>
      <c r="AF6" s="26"/>
      <c r="AG6">
        <f t="shared" si="2"/>
        <v>13.199270195999999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13.136455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0.121584804</v>
      </c>
      <c r="AD7">
        <f t="shared" si="1"/>
        <v>13.694870196</v>
      </c>
      <c r="AE7">
        <v>0</v>
      </c>
      <c r="AF7" s="26"/>
      <c r="AG7">
        <f t="shared" si="2"/>
        <v>13.694870196</v>
      </c>
      <c r="AI7" s="75">
        <f>PXIL!M7</f>
        <v>0</v>
      </c>
      <c r="AJ7" s="75">
        <f>PXIL!S7</f>
        <v>0</v>
      </c>
      <c r="AK7" s="75">
        <f>RTM_IEX!M7</f>
        <v>0.68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8.7557240000000007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7.7050371200000009E-2</v>
      </c>
      <c r="AD8">
        <f t="shared" si="1"/>
        <v>8.6786736288000004</v>
      </c>
      <c r="AE8">
        <v>0</v>
      </c>
      <c r="AF8" s="26"/>
      <c r="AG8">
        <f t="shared" si="2"/>
        <v>8.6786736288000004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13.136455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0.115600804</v>
      </c>
      <c r="AD9">
        <f t="shared" si="1"/>
        <v>13.020854196</v>
      </c>
      <c r="AE9">
        <v>0</v>
      </c>
      <c r="AF9" s="26"/>
      <c r="AG9">
        <f t="shared" si="2"/>
        <v>13.020854196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11.707941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0.1030298808</v>
      </c>
      <c r="AD10">
        <f t="shared" si="1"/>
        <v>11.604911119200001</v>
      </c>
      <c r="AE10">
        <v>0</v>
      </c>
      <c r="AF10" s="26"/>
      <c r="AG10">
        <f t="shared" si="2"/>
        <v>11.604911119200001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13.136455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0.115600804</v>
      </c>
      <c r="AD11">
        <f t="shared" si="1"/>
        <v>13.020854196</v>
      </c>
      <c r="AE11">
        <v>0</v>
      </c>
      <c r="AF11" s="26"/>
      <c r="AG11">
        <f t="shared" si="2"/>
        <v>13.020854196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13.136455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0.124928804</v>
      </c>
      <c r="AD12">
        <f t="shared" si="1"/>
        <v>14.071526196000001</v>
      </c>
      <c r="AE12">
        <v>0</v>
      </c>
      <c r="AF12" s="26"/>
      <c r="AG12">
        <f t="shared" si="2"/>
        <v>14.071526196000001</v>
      </c>
      <c r="AI12" s="75">
        <f>PXIL!M12</f>
        <v>0</v>
      </c>
      <c r="AJ12" s="75">
        <f>PXIL!S12</f>
        <v>0</v>
      </c>
      <c r="AK12" s="75">
        <f>RTM_IEX!M12</f>
        <v>1.06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13.136455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0.121584804</v>
      </c>
      <c r="AD13">
        <f t="shared" si="1"/>
        <v>13.694870196</v>
      </c>
      <c r="AE13">
        <v>0</v>
      </c>
      <c r="AF13" s="26"/>
      <c r="AG13">
        <f t="shared" si="2"/>
        <v>13.694870196</v>
      </c>
      <c r="AI13" s="75">
        <f>PXIL!M13</f>
        <v>0</v>
      </c>
      <c r="AJ13" s="75">
        <f>PXIL!S13</f>
        <v>0</v>
      </c>
      <c r="AK13" s="75">
        <f>RTM_IEX!M13</f>
        <v>0.68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13.136455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0.97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0.13601680400000002</v>
      </c>
      <c r="AD14">
        <f t="shared" si="1"/>
        <v>15.320438196</v>
      </c>
      <c r="AE14">
        <v>0</v>
      </c>
      <c r="AF14" s="26"/>
      <c r="AG14">
        <f t="shared" si="2"/>
        <v>15.320438196</v>
      </c>
      <c r="AI14" s="75">
        <f>PXIL!M14</f>
        <v>0</v>
      </c>
      <c r="AJ14" s="75">
        <f>PXIL!S14</f>
        <v>0</v>
      </c>
      <c r="AK14" s="75">
        <f>RTM_IEX!M14</f>
        <v>1.35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11.30484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9.9482592000000009E-2</v>
      </c>
      <c r="AD15">
        <f t="shared" si="1"/>
        <v>11.205357408000001</v>
      </c>
      <c r="AE15">
        <v>0</v>
      </c>
      <c r="AF15" s="26"/>
      <c r="AG15">
        <f t="shared" si="2"/>
        <v>11.205357408000001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13.136455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0.28999999999999998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0.130032804</v>
      </c>
      <c r="AD16">
        <f t="shared" si="1"/>
        <v>14.646422195999998</v>
      </c>
      <c r="AE16">
        <v>0</v>
      </c>
      <c r="AF16" s="26"/>
      <c r="AG16">
        <f t="shared" si="2"/>
        <v>14.646422195999998</v>
      </c>
      <c r="AI16" s="75">
        <f>PXIL!M16</f>
        <v>0</v>
      </c>
      <c r="AJ16" s="75">
        <f>PXIL!S16</f>
        <v>0</v>
      </c>
      <c r="AK16" s="75">
        <f>RTM_IEX!M16</f>
        <v>1.35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13.136455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1.45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0.140240804</v>
      </c>
      <c r="AD17">
        <f t="shared" si="1"/>
        <v>15.796214195999999</v>
      </c>
      <c r="AE17">
        <v>0</v>
      </c>
      <c r="AF17" s="26"/>
      <c r="AG17">
        <f t="shared" si="2"/>
        <v>15.796214195999999</v>
      </c>
      <c r="AI17" s="75">
        <f>PXIL!M17</f>
        <v>0</v>
      </c>
      <c r="AJ17" s="75">
        <f>PXIL!S17</f>
        <v>0</v>
      </c>
      <c r="AK17" s="75">
        <f>RTM_IEX!M17</f>
        <v>1.35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13.136455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0.15388080399999998</v>
      </c>
      <c r="AD18">
        <f t="shared" si="1"/>
        <v>17.332574195999999</v>
      </c>
      <c r="AE18">
        <v>0</v>
      </c>
      <c r="AF18" s="26"/>
      <c r="AG18">
        <f t="shared" si="2"/>
        <v>17.332574195999999</v>
      </c>
      <c r="AI18" s="75">
        <f>PXIL!M18</f>
        <v>0</v>
      </c>
      <c r="AJ18" s="75">
        <f>PXIL!S18</f>
        <v>0</v>
      </c>
      <c r="AK18" s="75">
        <f>RTM_IEX!M18</f>
        <v>1.35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13.136455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1.55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0.14112080400000002</v>
      </c>
      <c r="AD19">
        <f t="shared" si="1"/>
        <v>15.895334196</v>
      </c>
      <c r="AE19">
        <v>0</v>
      </c>
      <c r="AF19" s="26"/>
      <c r="AG19">
        <f t="shared" si="2"/>
        <v>15.895334196</v>
      </c>
      <c r="AI19" s="75">
        <f>PXIL!M19</f>
        <v>0</v>
      </c>
      <c r="AJ19" s="75">
        <f>PXIL!S19</f>
        <v>0</v>
      </c>
      <c r="AK19" s="75">
        <f>RTM_IEX!M19</f>
        <v>1.35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13.136455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2.0299999999999998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0.14534480399999999</v>
      </c>
      <c r="AD20">
        <f t="shared" si="1"/>
        <v>16.371110196</v>
      </c>
      <c r="AE20">
        <v>0</v>
      </c>
      <c r="AF20" s="26"/>
      <c r="AG20">
        <f t="shared" si="2"/>
        <v>16.371110196</v>
      </c>
      <c r="AI20" s="75">
        <f>PXIL!M20</f>
        <v>0</v>
      </c>
      <c r="AJ20" s="75">
        <f>PXIL!S20</f>
        <v>0</v>
      </c>
      <c r="AK20" s="75">
        <f>RTM_IEX!M20</f>
        <v>1.35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13.136455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3.86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0.16144880400000003</v>
      </c>
      <c r="AD21">
        <f t="shared" si="1"/>
        <v>18.185006196000003</v>
      </c>
      <c r="AE21">
        <v>0</v>
      </c>
      <c r="AF21" s="26"/>
      <c r="AG21">
        <f t="shared" si="2"/>
        <v>18.185006196000003</v>
      </c>
      <c r="AI21" s="75">
        <f>PXIL!M21</f>
        <v>0</v>
      </c>
      <c r="AJ21" s="75">
        <f>PXIL!S21</f>
        <v>0</v>
      </c>
      <c r="AK21" s="75">
        <f>RTM_IEX!M21</f>
        <v>1.35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13.136455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0.57999999999999996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0.132584804</v>
      </c>
      <c r="AD22">
        <f t="shared" si="1"/>
        <v>14.933870195999999</v>
      </c>
      <c r="AE22">
        <v>0</v>
      </c>
      <c r="AF22" s="26"/>
      <c r="AG22">
        <f t="shared" si="2"/>
        <v>14.933870195999999</v>
      </c>
      <c r="AI22" s="75">
        <f>PXIL!M22</f>
        <v>0</v>
      </c>
      <c r="AJ22" s="75">
        <f>PXIL!S22</f>
        <v>0</v>
      </c>
      <c r="AK22" s="75">
        <f>RTM_IEX!M22</f>
        <v>1.35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13.136455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7.92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0.198056804</v>
      </c>
      <c r="AD23">
        <f t="shared" si="1"/>
        <v>22.308398195999999</v>
      </c>
      <c r="AE23">
        <v>0</v>
      </c>
      <c r="AF23" s="26"/>
      <c r="AG23">
        <f t="shared" si="2"/>
        <v>22.308398195999999</v>
      </c>
      <c r="AI23" s="75">
        <f>PXIL!M23</f>
        <v>0</v>
      </c>
      <c r="AJ23" s="75">
        <f>PXIL!S23</f>
        <v>0</v>
      </c>
      <c r="AK23" s="75">
        <f>RTM_IEX!M23</f>
        <v>1.45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13.136455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6.28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0.18274480400000001</v>
      </c>
      <c r="AD24">
        <f t="shared" si="1"/>
        <v>20.583710196000002</v>
      </c>
      <c r="AE24">
        <v>0</v>
      </c>
      <c r="AF24" s="26"/>
      <c r="AG24">
        <f t="shared" si="2"/>
        <v>20.583710196000002</v>
      </c>
      <c r="AI24" s="75">
        <f>PXIL!M24</f>
        <v>0</v>
      </c>
      <c r="AJ24" s="75">
        <f>PXIL!S24</f>
        <v>0</v>
      </c>
      <c r="AK24" s="75">
        <f>RTM_IEX!M24</f>
        <v>1.35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13.136455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7.63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0.195504804</v>
      </c>
      <c r="AD25">
        <f t="shared" si="1"/>
        <v>22.020950196000001</v>
      </c>
      <c r="AE25">
        <v>0</v>
      </c>
      <c r="AF25" s="26"/>
      <c r="AG25">
        <f t="shared" si="2"/>
        <v>22.020950196000001</v>
      </c>
      <c r="AI25" s="75">
        <f>PXIL!M25</f>
        <v>0</v>
      </c>
      <c r="AJ25" s="75">
        <f>PXIL!S25</f>
        <v>0</v>
      </c>
      <c r="AK25" s="75">
        <f>RTM_IEX!M25</f>
        <v>1.45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13.136455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0.15388080399999998</v>
      </c>
      <c r="AD26">
        <f t="shared" si="1"/>
        <v>17.332574195999999</v>
      </c>
      <c r="AE26">
        <v>0</v>
      </c>
      <c r="AF26" s="26"/>
      <c r="AG26">
        <f t="shared" si="2"/>
        <v>17.332574195999999</v>
      </c>
      <c r="AI26" s="75">
        <f>PXIL!M26</f>
        <v>0</v>
      </c>
      <c r="AJ26" s="75">
        <f>PXIL!S26</f>
        <v>0</v>
      </c>
      <c r="AK26" s="75">
        <f>RTM_IEX!M26</f>
        <v>1.35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13.136455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0.15388080399999998</v>
      </c>
      <c r="AD27">
        <f t="shared" si="1"/>
        <v>17.332574195999999</v>
      </c>
      <c r="AE27">
        <v>0</v>
      </c>
      <c r="AF27" s="26"/>
      <c r="AG27">
        <f t="shared" si="2"/>
        <v>17.332574195999999</v>
      </c>
      <c r="AI27" s="75">
        <f>PXIL!M27</f>
        <v>0</v>
      </c>
      <c r="AJ27" s="75">
        <f>PXIL!S27</f>
        <v>0</v>
      </c>
      <c r="AK27" s="75">
        <f>RTM_IEX!M27</f>
        <v>1.35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13.136455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6.18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0.18186480399999999</v>
      </c>
      <c r="AD28">
        <f t="shared" si="1"/>
        <v>20.484590195999999</v>
      </c>
      <c r="AE28">
        <v>0</v>
      </c>
      <c r="AF28" s="26"/>
      <c r="AG28">
        <f t="shared" si="2"/>
        <v>20.484590195999999</v>
      </c>
      <c r="AI28" s="75">
        <f>PXIL!M28</f>
        <v>0</v>
      </c>
      <c r="AJ28" s="75">
        <f>PXIL!S28</f>
        <v>0</v>
      </c>
      <c r="AK28" s="75">
        <f>RTM_IEX!M28</f>
        <v>1.35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13.136455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0.39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0.13091280399999999</v>
      </c>
      <c r="AD29">
        <f t="shared" si="1"/>
        <v>14.745542196000001</v>
      </c>
      <c r="AE29">
        <v>0</v>
      </c>
      <c r="AF29" s="26"/>
      <c r="AG29">
        <f t="shared" si="2"/>
        <v>14.745542196000001</v>
      </c>
      <c r="AI29" s="75">
        <f>PXIL!M29</f>
        <v>0</v>
      </c>
      <c r="AJ29" s="75">
        <f>PXIL!S29</f>
        <v>0</v>
      </c>
      <c r="AK29" s="75">
        <f>RTM_IEX!M29</f>
        <v>1.35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13.136455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3.38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0.15722480400000002</v>
      </c>
      <c r="AD30">
        <f t="shared" si="1"/>
        <v>17.709230196000004</v>
      </c>
      <c r="AE30">
        <v>0</v>
      </c>
      <c r="AF30" s="26"/>
      <c r="AG30">
        <f t="shared" si="2"/>
        <v>17.709230196000004</v>
      </c>
      <c r="AI30" s="75">
        <f>PXIL!M30</f>
        <v>0</v>
      </c>
      <c r="AJ30" s="75">
        <f>PXIL!S30</f>
        <v>0</v>
      </c>
      <c r="AK30" s="75">
        <f>RTM_IEX!M30</f>
        <v>1.35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13.136455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3.57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0.158896804</v>
      </c>
      <c r="AD31">
        <f t="shared" si="1"/>
        <v>17.897558195999999</v>
      </c>
      <c r="AE31">
        <v>0</v>
      </c>
      <c r="AF31" s="26"/>
      <c r="AG31">
        <f t="shared" si="2"/>
        <v>17.897558195999999</v>
      </c>
      <c r="AI31" s="75">
        <f>PXIL!M31</f>
        <v>0</v>
      </c>
      <c r="AJ31" s="75">
        <f>PXIL!S31</f>
        <v>0</v>
      </c>
      <c r="AK31" s="75">
        <f>RTM_IEX!M31</f>
        <v>1.35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13.136455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0.21248880400000003</v>
      </c>
      <c r="AD32">
        <f t="shared" si="1"/>
        <v>23.933966196000004</v>
      </c>
      <c r="AE32">
        <v>0</v>
      </c>
      <c r="AF32" s="26"/>
      <c r="AG32">
        <f t="shared" si="2"/>
        <v>23.933966196000004</v>
      </c>
      <c r="AI32" s="75">
        <f>PXIL!M32</f>
        <v>0</v>
      </c>
      <c r="AJ32" s="75">
        <f>PXIL!S32</f>
        <v>0</v>
      </c>
      <c r="AK32" s="75">
        <f>RTM_IEX!M32</f>
        <v>1.35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13.136455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2.61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0.13856880399999999</v>
      </c>
      <c r="AD33">
        <f t="shared" si="1"/>
        <v>15.607886195999999</v>
      </c>
      <c r="AE33">
        <v>0</v>
      </c>
      <c r="AF33" s="26"/>
      <c r="AG33">
        <f t="shared" si="2"/>
        <v>15.607886195999999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13.136455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2.61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0.15044880399999999</v>
      </c>
      <c r="AD34">
        <f t="shared" si="1"/>
        <v>16.946006195999999</v>
      </c>
      <c r="AE34">
        <v>0</v>
      </c>
      <c r="AF34" s="26"/>
      <c r="AG34">
        <f t="shared" si="2"/>
        <v>16.946006195999999</v>
      </c>
      <c r="AI34" s="75">
        <f>PXIL!M34</f>
        <v>0</v>
      </c>
      <c r="AJ34" s="75">
        <f>PXIL!S34</f>
        <v>0</v>
      </c>
      <c r="AK34" s="75">
        <f>RTM_IEX!M34</f>
        <v>1.35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13.136455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3.19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0.14763280400000001</v>
      </c>
      <c r="AD35">
        <f t="shared" si="1"/>
        <v>16.628822195999998</v>
      </c>
      <c r="AE35">
        <v>0</v>
      </c>
      <c r="AF35" s="26"/>
      <c r="AG35">
        <f t="shared" si="2"/>
        <v>16.628822195999998</v>
      </c>
      <c r="AI35" s="75">
        <f>PXIL!M35</f>
        <v>0</v>
      </c>
      <c r="AJ35" s="75">
        <f>PXIL!S35</f>
        <v>0</v>
      </c>
      <c r="AK35" s="75">
        <f>RTM_IEX!M35</f>
        <v>0.45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13.136455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1.26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0.13856880400000002</v>
      </c>
      <c r="AD36">
        <f t="shared" si="1"/>
        <v>15.607886195999999</v>
      </c>
      <c r="AE36">
        <v>0</v>
      </c>
      <c r="AF36" s="26"/>
      <c r="AG36">
        <f t="shared" si="2"/>
        <v>15.607886195999999</v>
      </c>
      <c r="AI36" s="75">
        <f>PXIL!M36</f>
        <v>0</v>
      </c>
      <c r="AJ36" s="75">
        <f>PXIL!S36</f>
        <v>0</v>
      </c>
      <c r="AK36" s="75">
        <f>RTM_IEX!M36</f>
        <v>1.35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13.136455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5.51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0.164088804</v>
      </c>
      <c r="AD37">
        <f t="shared" si="1"/>
        <v>18.482366196000001</v>
      </c>
      <c r="AE37">
        <v>0</v>
      </c>
      <c r="AF37" s="26"/>
      <c r="AG37">
        <f t="shared" si="2"/>
        <v>18.482366196000001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13.136455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5.51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0.164088804</v>
      </c>
      <c r="AD38">
        <f t="shared" si="1"/>
        <v>18.482366196000001</v>
      </c>
      <c r="AE38">
        <v>0</v>
      </c>
      <c r="AF38" s="26"/>
      <c r="AG38">
        <f t="shared" si="2"/>
        <v>18.482366196000001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13.136455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7.34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0.19207280400000001</v>
      </c>
      <c r="AD39">
        <f t="shared" si="1"/>
        <v>21.634382196000004</v>
      </c>
      <c r="AE39">
        <v>0</v>
      </c>
      <c r="AF39" s="26"/>
      <c r="AG39">
        <f t="shared" si="2"/>
        <v>21.634382196000004</v>
      </c>
      <c r="AI39" s="75">
        <f>PXIL!M39</f>
        <v>0</v>
      </c>
      <c r="AJ39" s="75">
        <f>PXIL!S39</f>
        <v>0</v>
      </c>
      <c r="AK39" s="75">
        <f>RTM_IEX!M39</f>
        <v>1.35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13.136455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3.77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0.16065680400000001</v>
      </c>
      <c r="AD40">
        <f t="shared" si="1"/>
        <v>18.095798196000004</v>
      </c>
      <c r="AE40">
        <v>0</v>
      </c>
      <c r="AF40" s="26"/>
      <c r="AG40">
        <f t="shared" si="2"/>
        <v>18.095798196000004</v>
      </c>
      <c r="AI40" s="75">
        <f>PXIL!M40</f>
        <v>0</v>
      </c>
      <c r="AJ40" s="75">
        <f>PXIL!S40</f>
        <v>0</v>
      </c>
      <c r="AK40" s="75">
        <f>RTM_IEX!M40</f>
        <v>1.35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13.136455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4.4400000000000004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0.166552804</v>
      </c>
      <c r="AD41">
        <f t="shared" si="1"/>
        <v>18.759902196000002</v>
      </c>
      <c r="AE41">
        <v>0</v>
      </c>
      <c r="AF41" s="26"/>
      <c r="AG41">
        <f t="shared" si="2"/>
        <v>18.759902196000002</v>
      </c>
      <c r="AI41" s="75">
        <f>PXIL!M41</f>
        <v>0</v>
      </c>
      <c r="AJ41" s="75">
        <f>PXIL!S41</f>
        <v>0</v>
      </c>
      <c r="AK41" s="75">
        <f>RTM_IEX!M41</f>
        <v>1.35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13.136455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5.0199999999999996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0.17165680400000002</v>
      </c>
      <c r="AD42">
        <f t="shared" si="1"/>
        <v>19.334798196000001</v>
      </c>
      <c r="AE42">
        <v>0</v>
      </c>
      <c r="AF42" s="26"/>
      <c r="AG42">
        <f t="shared" si="2"/>
        <v>19.334798196000001</v>
      </c>
      <c r="AI42" s="75">
        <f>PXIL!M42</f>
        <v>0</v>
      </c>
      <c r="AJ42" s="75">
        <f>PXIL!S42</f>
        <v>0</v>
      </c>
      <c r="AK42" s="75">
        <f>RTM_IEX!M42</f>
        <v>1.35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13.136455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1.55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0.14112080400000002</v>
      </c>
      <c r="AD43">
        <f t="shared" si="1"/>
        <v>15.895334196</v>
      </c>
      <c r="AE43">
        <v>0</v>
      </c>
      <c r="AF43" s="26"/>
      <c r="AG43">
        <f t="shared" si="2"/>
        <v>15.895334196</v>
      </c>
      <c r="AI43" s="75">
        <f>PXIL!M43</f>
        <v>0</v>
      </c>
      <c r="AJ43" s="75">
        <f>PXIL!S43</f>
        <v>0</v>
      </c>
      <c r="AK43" s="75">
        <f>RTM_IEX!M43</f>
        <v>1.35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13.136455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2.71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0.15132880400000001</v>
      </c>
      <c r="AD44">
        <f t="shared" si="1"/>
        <v>17.045126196000002</v>
      </c>
      <c r="AE44">
        <v>0</v>
      </c>
      <c r="AF44" s="26"/>
      <c r="AG44">
        <f t="shared" si="2"/>
        <v>17.045126196000002</v>
      </c>
      <c r="AI44" s="75">
        <f>PXIL!M44</f>
        <v>0</v>
      </c>
      <c r="AJ44" s="75">
        <f>PXIL!S44</f>
        <v>0</v>
      </c>
      <c r="AK44" s="75">
        <f>RTM_IEX!M44</f>
        <v>1.35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13.136455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1.35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0.127480804</v>
      </c>
      <c r="AD45">
        <f t="shared" si="1"/>
        <v>14.358974196</v>
      </c>
      <c r="AE45">
        <v>0</v>
      </c>
      <c r="AF45" s="26"/>
      <c r="AG45">
        <f t="shared" si="2"/>
        <v>14.358974196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13.136455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7.54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0.18195280400000002</v>
      </c>
      <c r="AD46">
        <f t="shared" si="1"/>
        <v>20.494502195999999</v>
      </c>
      <c r="AE46">
        <v>0</v>
      </c>
      <c r="AF46" s="26"/>
      <c r="AG46">
        <f t="shared" si="2"/>
        <v>20.494502195999999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13.136455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1.45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0.140240804</v>
      </c>
      <c r="AD47">
        <f t="shared" si="1"/>
        <v>15.796214195999999</v>
      </c>
      <c r="AE47">
        <v>0</v>
      </c>
      <c r="AF47" s="26"/>
      <c r="AG47">
        <f t="shared" si="2"/>
        <v>15.796214195999999</v>
      </c>
      <c r="AI47" s="75">
        <f>PXIL!M47</f>
        <v>0</v>
      </c>
      <c r="AJ47" s="75">
        <f>PXIL!S47</f>
        <v>0</v>
      </c>
      <c r="AK47" s="75">
        <f>RTM_IEX!M47</f>
        <v>1.35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13.136455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0.68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0.13346480399999999</v>
      </c>
      <c r="AD48">
        <f t="shared" si="1"/>
        <v>15.032990195999998</v>
      </c>
      <c r="AE48">
        <v>0</v>
      </c>
      <c r="AF48" s="26"/>
      <c r="AG48">
        <f t="shared" si="2"/>
        <v>15.032990195999998</v>
      </c>
      <c r="AI48" s="75">
        <f>PXIL!M48</f>
        <v>0</v>
      </c>
      <c r="AJ48" s="75">
        <f>PXIL!S48</f>
        <v>0</v>
      </c>
      <c r="AK48" s="75">
        <f>RTM_IEX!M48</f>
        <v>1.35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14.489908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1.45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0.1521511904</v>
      </c>
      <c r="AD49">
        <f t="shared" si="1"/>
        <v>17.137756809599999</v>
      </c>
      <c r="AE49">
        <v>0</v>
      </c>
      <c r="AF49" s="26"/>
      <c r="AG49">
        <f t="shared" si="2"/>
        <v>17.137756809599999</v>
      </c>
      <c r="AI49" s="75">
        <f>PXIL!M49</f>
        <v>0</v>
      </c>
      <c r="AJ49" s="75">
        <f>PXIL!S49</f>
        <v>0</v>
      </c>
      <c r="AK49" s="75">
        <f>RTM_IEX!M49</f>
        <v>1.35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13.136455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0.115600804</v>
      </c>
      <c r="AD50">
        <f t="shared" si="1"/>
        <v>13.020854196</v>
      </c>
      <c r="AE50">
        <v>0</v>
      </c>
      <c r="AF50" s="26"/>
      <c r="AG50">
        <f t="shared" si="2"/>
        <v>13.020854196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14.489908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4.3499999999999996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0.17767119040000001</v>
      </c>
      <c r="AD51">
        <f t="shared" si="1"/>
        <v>20.012236809600001</v>
      </c>
      <c r="AE51">
        <v>0</v>
      </c>
      <c r="AF51" s="26"/>
      <c r="AG51">
        <f t="shared" si="2"/>
        <v>20.012236809600001</v>
      </c>
      <c r="AI51" s="75">
        <f>PXIL!M51</f>
        <v>0</v>
      </c>
      <c r="AJ51" s="75">
        <f>PXIL!S51</f>
        <v>0</v>
      </c>
      <c r="AK51" s="75">
        <f>RTM_IEX!M51</f>
        <v>1.35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14.489908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2.5099999999999998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0.1614791904</v>
      </c>
      <c r="AD52">
        <f t="shared" si="1"/>
        <v>18.188428809599998</v>
      </c>
      <c r="AE52">
        <v>0</v>
      </c>
      <c r="AF52" s="26"/>
      <c r="AG52">
        <f t="shared" si="2"/>
        <v>18.188428809599998</v>
      </c>
      <c r="AI52" s="75">
        <f>PXIL!M52</f>
        <v>0</v>
      </c>
      <c r="AJ52" s="75">
        <f>PXIL!S52</f>
        <v>0</v>
      </c>
      <c r="AK52" s="75">
        <f>RTM_IEX!M52</f>
        <v>1.35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14.489908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6.18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0.18189519040000002</v>
      </c>
      <c r="AD53">
        <f t="shared" si="1"/>
        <v>20.488012809600001</v>
      </c>
      <c r="AE53">
        <v>0</v>
      </c>
      <c r="AF53" s="26"/>
      <c r="AG53">
        <f t="shared" si="2"/>
        <v>20.488012809600001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14.489908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0.15391119040000001</v>
      </c>
      <c r="AD54">
        <f t="shared" si="1"/>
        <v>17.335996809600001</v>
      </c>
      <c r="AE54">
        <v>0</v>
      </c>
      <c r="AF54" s="26"/>
      <c r="AG54">
        <f t="shared" si="2"/>
        <v>17.335996809600001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14.489908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5.41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0.17511919040000001</v>
      </c>
      <c r="AD55">
        <f t="shared" si="1"/>
        <v>19.7247888096</v>
      </c>
      <c r="AE55">
        <v>0</v>
      </c>
      <c r="AF55" s="26"/>
      <c r="AG55">
        <f t="shared" si="2"/>
        <v>19.7247888096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14.489908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3.77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0.16068719040000001</v>
      </c>
      <c r="AD56">
        <f t="shared" si="1"/>
        <v>18.099220809599998</v>
      </c>
      <c r="AE56">
        <v>0</v>
      </c>
      <c r="AF56" s="26"/>
      <c r="AG56">
        <f t="shared" si="2"/>
        <v>18.099220809599998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14.489908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0.1368391904</v>
      </c>
      <c r="AD57">
        <f t="shared" si="1"/>
        <v>15.4130688096</v>
      </c>
      <c r="AE57">
        <v>0</v>
      </c>
      <c r="AF57" s="26"/>
      <c r="AG57">
        <f t="shared" si="2"/>
        <v>15.4130688096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13.136455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0.115600804</v>
      </c>
      <c r="AD58">
        <f t="shared" si="1"/>
        <v>13.020854196</v>
      </c>
      <c r="AE58">
        <v>0</v>
      </c>
      <c r="AF58" s="26"/>
      <c r="AG58">
        <f t="shared" si="2"/>
        <v>13.020854196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14.489908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1.84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0.14370319040000001</v>
      </c>
      <c r="AD59">
        <f t="shared" si="1"/>
        <v>16.1862048096</v>
      </c>
      <c r="AE59">
        <v>0</v>
      </c>
      <c r="AF59" s="26"/>
      <c r="AG59">
        <f t="shared" si="2"/>
        <v>16.1862048096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14.489908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8.31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0.20063919040000003</v>
      </c>
      <c r="AD60">
        <f t="shared" si="1"/>
        <v>22.599268809600002</v>
      </c>
      <c r="AE60">
        <v>0</v>
      </c>
      <c r="AF60" s="26"/>
      <c r="AG60">
        <f t="shared" si="2"/>
        <v>22.599268809600002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14.489908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4.4400000000000004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0.16658319040000003</v>
      </c>
      <c r="AD61">
        <f t="shared" si="1"/>
        <v>18.7633248096</v>
      </c>
      <c r="AE61">
        <v>0</v>
      </c>
      <c r="AF61" s="26"/>
      <c r="AG61">
        <f t="shared" si="2"/>
        <v>18.7633248096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14.489908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0.15303119039999999</v>
      </c>
      <c r="AD62">
        <f t="shared" si="1"/>
        <v>17.236876809599998</v>
      </c>
      <c r="AE62">
        <v>0</v>
      </c>
      <c r="AF62" s="26"/>
      <c r="AG62">
        <f t="shared" si="2"/>
        <v>17.236876809599998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14.489908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2.13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0.14625519039999998</v>
      </c>
      <c r="AD63">
        <f t="shared" si="1"/>
        <v>16.473652809599997</v>
      </c>
      <c r="AE63">
        <v>0</v>
      </c>
      <c r="AF63" s="26"/>
      <c r="AG63">
        <f t="shared" si="2"/>
        <v>16.473652809599997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14.489908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0.77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0.13428719040000001</v>
      </c>
      <c r="AD64">
        <f t="shared" si="1"/>
        <v>15.125620809599999</v>
      </c>
      <c r="AE64">
        <v>0</v>
      </c>
      <c r="AF64" s="26"/>
      <c r="AG64">
        <f t="shared" si="2"/>
        <v>15.125620809599999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14.489908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5.0199999999999996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0.17168719039999999</v>
      </c>
      <c r="AD65">
        <f t="shared" si="1"/>
        <v>19.338220809599999</v>
      </c>
      <c r="AE65">
        <v>0</v>
      </c>
      <c r="AF65" s="26"/>
      <c r="AG65">
        <f t="shared" si="2"/>
        <v>19.338220809599999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14.489908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3.77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0.16068719040000001</v>
      </c>
      <c r="AD66">
        <f t="shared" si="1"/>
        <v>18.099220809599998</v>
      </c>
      <c r="AE66">
        <v>0</v>
      </c>
      <c r="AF66" s="26"/>
      <c r="AG66">
        <f t="shared" si="2"/>
        <v>18.099220809599998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14.489908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8.6999999999999993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0.20407119039999999</v>
      </c>
      <c r="AD67">
        <f t="shared" si="1"/>
        <v>22.985836809599999</v>
      </c>
      <c r="AE67">
        <v>0</v>
      </c>
      <c r="AF67" s="26"/>
      <c r="AG67">
        <f t="shared" si="2"/>
        <v>22.985836809599999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14.489908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6.38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0.1836551904</v>
      </c>
      <c r="AD68">
        <f t="shared" ref="AD68:AD98" si="4">SUM(B68:AB68,AI68:AR68)-AC68</f>
        <v>20.686252809599999</v>
      </c>
      <c r="AE68">
        <v>0</v>
      </c>
      <c r="AF68" s="26"/>
      <c r="AG68">
        <f t="shared" ref="AG68:AG98" si="5">SUM(AD68:AF68)</f>
        <v>20.686252809599999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14.489908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3.29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0.15646319040000001</v>
      </c>
      <c r="AD69">
        <f t="shared" si="4"/>
        <v>17.623444809599999</v>
      </c>
      <c r="AE69">
        <v>0</v>
      </c>
      <c r="AF69" s="26"/>
      <c r="AG69">
        <f t="shared" si="5"/>
        <v>17.623444809599999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14.489908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0.15215119040000002</v>
      </c>
      <c r="AD70">
        <f t="shared" si="4"/>
        <v>17.137756809599999</v>
      </c>
      <c r="AE70">
        <v>0</v>
      </c>
      <c r="AF70" s="26"/>
      <c r="AG70">
        <f t="shared" si="5"/>
        <v>17.137756809599999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14.489908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1.1599999999999999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0.1377191904</v>
      </c>
      <c r="AD71">
        <f t="shared" si="4"/>
        <v>15.5121888096</v>
      </c>
      <c r="AE71">
        <v>0</v>
      </c>
      <c r="AF71" s="26"/>
      <c r="AG71">
        <f t="shared" si="5"/>
        <v>15.5121888096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14.489908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5.12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0.17256719040000001</v>
      </c>
      <c r="AD72">
        <f t="shared" si="4"/>
        <v>19.437340809600002</v>
      </c>
      <c r="AE72">
        <v>0</v>
      </c>
      <c r="AF72" s="26"/>
      <c r="AG72">
        <f t="shared" si="5"/>
        <v>19.437340809600002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14.489908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0.14625519039999998</v>
      </c>
      <c r="AD73">
        <f t="shared" si="4"/>
        <v>16.473652809599997</v>
      </c>
      <c r="AE73">
        <v>0</v>
      </c>
      <c r="AF73" s="26"/>
      <c r="AG73">
        <f t="shared" si="5"/>
        <v>16.473652809599997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14.489908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9.3699999999999992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0.20996719039999998</v>
      </c>
      <c r="AD74">
        <f t="shared" si="4"/>
        <v>23.649940809599997</v>
      </c>
      <c r="AE74">
        <v>0</v>
      </c>
      <c r="AF74" s="26"/>
      <c r="AG74">
        <f t="shared" si="5"/>
        <v>23.649940809599997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14.489908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4.1500000000000004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0.1640311904</v>
      </c>
      <c r="AD75">
        <f t="shared" si="4"/>
        <v>18.475876809599999</v>
      </c>
      <c r="AE75">
        <v>0</v>
      </c>
      <c r="AF75" s="26"/>
      <c r="AG75">
        <f t="shared" si="5"/>
        <v>18.475876809599999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14.489908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4.1500000000000004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0.1640311904</v>
      </c>
      <c r="AD76">
        <f t="shared" si="4"/>
        <v>18.475876809599999</v>
      </c>
      <c r="AE76">
        <v>0</v>
      </c>
      <c r="AF76" s="26"/>
      <c r="AG76">
        <f t="shared" si="5"/>
        <v>18.475876809599999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14.489908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3.19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0.15558319040000002</v>
      </c>
      <c r="AD77">
        <f t="shared" si="4"/>
        <v>17.524324809599999</v>
      </c>
      <c r="AE77">
        <v>0</v>
      </c>
      <c r="AF77" s="26"/>
      <c r="AG77">
        <f t="shared" si="5"/>
        <v>17.524324809599999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14.489908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0.68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0.13349519039999999</v>
      </c>
      <c r="AD78">
        <f t="shared" si="4"/>
        <v>15.0364128096</v>
      </c>
      <c r="AE78">
        <v>0</v>
      </c>
      <c r="AF78" s="26"/>
      <c r="AG78">
        <f t="shared" si="5"/>
        <v>15.0364128096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14.489908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4.1500000000000004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0.1640311904</v>
      </c>
      <c r="AD79">
        <f t="shared" si="4"/>
        <v>18.475876809599999</v>
      </c>
      <c r="AE79">
        <v>0</v>
      </c>
      <c r="AF79" s="26"/>
      <c r="AG79">
        <f t="shared" si="5"/>
        <v>18.475876809599999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14.489908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6.57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0.18532719040000001</v>
      </c>
      <c r="AD80">
        <f t="shared" si="4"/>
        <v>20.874580809600001</v>
      </c>
      <c r="AE80">
        <v>0</v>
      </c>
      <c r="AF80" s="26"/>
      <c r="AG80">
        <f t="shared" si="5"/>
        <v>20.874580809600001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14.489908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0.2125191904</v>
      </c>
      <c r="AD81">
        <f t="shared" si="4"/>
        <v>23.937388809600002</v>
      </c>
      <c r="AE81">
        <v>0</v>
      </c>
      <c r="AF81" s="26"/>
      <c r="AG81">
        <f t="shared" si="5"/>
        <v>23.937388809600002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14.489908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6.18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0.18189519040000002</v>
      </c>
      <c r="AD82">
        <f t="shared" si="4"/>
        <v>20.488012809600001</v>
      </c>
      <c r="AE82">
        <v>0</v>
      </c>
      <c r="AF82" s="26"/>
      <c r="AG82">
        <f t="shared" si="5"/>
        <v>20.488012809600001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14.489908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9.08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0.2074151904</v>
      </c>
      <c r="AD83">
        <f t="shared" si="4"/>
        <v>23.362492809599999</v>
      </c>
      <c r="AE83">
        <v>0</v>
      </c>
      <c r="AF83" s="26"/>
      <c r="AG83">
        <f t="shared" si="5"/>
        <v>23.362492809599999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14.489908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8.48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0.20213519040000003</v>
      </c>
      <c r="AD84">
        <f t="shared" si="4"/>
        <v>22.7677728096</v>
      </c>
      <c r="AE84">
        <v>0</v>
      </c>
      <c r="AF84" s="26"/>
      <c r="AG84">
        <f t="shared" si="5"/>
        <v>22.7677728096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14.489908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0.46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0.13155919040000003</v>
      </c>
      <c r="AD85">
        <f t="shared" si="4"/>
        <v>14.8183488096</v>
      </c>
      <c r="AE85">
        <v>0</v>
      </c>
      <c r="AF85" s="26"/>
      <c r="AG85">
        <f t="shared" si="5"/>
        <v>14.8183488096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14.489908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7.53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0.19377519040000002</v>
      </c>
      <c r="AD86">
        <f t="shared" si="4"/>
        <v>21.826132809600001</v>
      </c>
      <c r="AE86">
        <v>0</v>
      </c>
      <c r="AF86" s="26"/>
      <c r="AG86">
        <f t="shared" si="5"/>
        <v>21.826132809600001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14.489908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5.29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0.17406319040000001</v>
      </c>
      <c r="AD87">
        <f t="shared" si="4"/>
        <v>19.605844809600001</v>
      </c>
      <c r="AE87">
        <v>0</v>
      </c>
      <c r="AF87" s="26"/>
      <c r="AG87">
        <f t="shared" si="5"/>
        <v>19.605844809600001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14.489908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8.09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0.19870319040000001</v>
      </c>
      <c r="AD88">
        <f t="shared" si="4"/>
        <v>22.3812048096</v>
      </c>
      <c r="AE88">
        <v>0</v>
      </c>
      <c r="AF88" s="26"/>
      <c r="AG88">
        <f t="shared" si="5"/>
        <v>22.3812048096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14.489908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3.93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0.16209519040000001</v>
      </c>
      <c r="AD89">
        <f t="shared" si="4"/>
        <v>18.257812809600001</v>
      </c>
      <c r="AE89">
        <v>0</v>
      </c>
      <c r="AF89" s="26"/>
      <c r="AG89">
        <f t="shared" si="5"/>
        <v>18.257812809600001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14.489908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2.52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0.1496871904</v>
      </c>
      <c r="AD90">
        <f t="shared" si="4"/>
        <v>16.860220809599998</v>
      </c>
      <c r="AE90">
        <v>0</v>
      </c>
      <c r="AF90" s="26"/>
      <c r="AG90">
        <f t="shared" si="5"/>
        <v>16.860220809599998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14.489908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2.35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0.14819119040000001</v>
      </c>
      <c r="AD91">
        <f t="shared" si="4"/>
        <v>16.691716809600003</v>
      </c>
      <c r="AE91">
        <v>0</v>
      </c>
      <c r="AF91" s="26"/>
      <c r="AG91">
        <f t="shared" si="5"/>
        <v>16.691716809600003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13.136455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0.115600804</v>
      </c>
      <c r="AD92">
        <f t="shared" si="4"/>
        <v>13.020854196</v>
      </c>
      <c r="AE92">
        <v>0</v>
      </c>
      <c r="AF92" s="26"/>
      <c r="AG92">
        <f t="shared" si="5"/>
        <v>13.020854196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14.489908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1.89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0.14414319040000001</v>
      </c>
      <c r="AD93">
        <f t="shared" si="4"/>
        <v>16.235764809599999</v>
      </c>
      <c r="AE93">
        <v>0</v>
      </c>
      <c r="AF93" s="26"/>
      <c r="AG93">
        <f t="shared" si="5"/>
        <v>16.235764809599999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14.489908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2.87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0.1527671904</v>
      </c>
      <c r="AD94">
        <f t="shared" si="4"/>
        <v>17.207140809600002</v>
      </c>
      <c r="AE94">
        <v>0</v>
      </c>
      <c r="AF94" s="26"/>
      <c r="AG94">
        <f t="shared" si="5"/>
        <v>17.207140809600002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14.489908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3.28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0.15637519040000003</v>
      </c>
      <c r="AD95">
        <f t="shared" si="4"/>
        <v>17.613532809600002</v>
      </c>
      <c r="AE95">
        <v>0</v>
      </c>
      <c r="AF95" s="26"/>
      <c r="AG95">
        <f t="shared" si="5"/>
        <v>17.613532809600002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14.489908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0.14159119040000001</v>
      </c>
      <c r="AD96">
        <f t="shared" si="4"/>
        <v>15.948316809600001</v>
      </c>
      <c r="AE96">
        <v>0</v>
      </c>
      <c r="AF96" s="26"/>
      <c r="AG96">
        <f t="shared" si="5"/>
        <v>15.948316809600001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14.489908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0.13807119039999999</v>
      </c>
      <c r="AD97">
        <f t="shared" si="4"/>
        <v>15.551836809599999</v>
      </c>
      <c r="AE97">
        <v>0</v>
      </c>
      <c r="AF97" s="26"/>
      <c r="AG97">
        <f t="shared" si="5"/>
        <v>15.551836809599999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14.489908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0.46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0.13155919040000003</v>
      </c>
      <c r="AD98">
        <f t="shared" si="4"/>
        <v>14.8183488096</v>
      </c>
      <c r="AE98">
        <v>0</v>
      </c>
      <c r="AF98" s="26"/>
      <c r="AG98">
        <f t="shared" si="5"/>
        <v>14.8183488096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0.32926777775000016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7.9154999999999989E-2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3.6929444442000011E-3</v>
      </c>
      <c r="AD99">
        <f t="shared" si="6"/>
        <v>0.41595983330580005</v>
      </c>
      <c r="AE99">
        <f t="shared" ref="AE99:AR99" si="8">SUM(AE3:AE98)/4000</f>
        <v>0</v>
      </c>
      <c r="AG99">
        <f t="shared" si="8"/>
        <v>0.41595983330580005</v>
      </c>
      <c r="AI99">
        <f t="shared" si="8"/>
        <v>0</v>
      </c>
      <c r="AJ99">
        <f t="shared" si="8"/>
        <v>0</v>
      </c>
      <c r="AK99">
        <f t="shared" si="8"/>
        <v>1.1230000000000006E-2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120</v>
      </c>
      <c r="C3" s="16">
        <f>'[1]29'!C5</f>
        <v>0</v>
      </c>
      <c r="D3" s="16">
        <f>'[1]29'!D5</f>
        <v>180</v>
      </c>
      <c r="E3" s="16">
        <f>'[1]29'!E5</f>
        <v>0</v>
      </c>
      <c r="F3" s="15">
        <f>SUM(B3:E3)</f>
        <v>300</v>
      </c>
      <c r="G3" s="15">
        <f>'[1]29'!H5</f>
        <v>120</v>
      </c>
      <c r="H3" s="16">
        <f>'[1]29'!I5</f>
        <v>0</v>
      </c>
      <c r="I3" s="16">
        <f>'[1]29'!J5</f>
        <v>145</v>
      </c>
      <c r="J3" s="16">
        <f>'[1]29'!K5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145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'[1]29'!B6</f>
        <v>120</v>
      </c>
      <c r="C4" s="16">
        <f>'[1]29'!C6</f>
        <v>0</v>
      </c>
      <c r="D4" s="16">
        <f>'[1]29'!D6</f>
        <v>180</v>
      </c>
      <c r="E4" s="16">
        <f>'[1]29'!E6</f>
        <v>0</v>
      </c>
      <c r="F4" s="15">
        <f>SUM(B4:E4)</f>
        <v>300</v>
      </c>
      <c r="G4" s="15">
        <f>'[1]29'!H6</f>
        <v>120</v>
      </c>
      <c r="H4" s="16">
        <f>'[1]29'!I6</f>
        <v>0</v>
      </c>
      <c r="I4" s="16">
        <f>'[1]29'!J6</f>
        <v>145</v>
      </c>
      <c r="J4" s="16">
        <f>'[1]29'!K6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145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'[1]29'!B7</f>
        <v>120</v>
      </c>
      <c r="C5" s="16">
        <f>'[1]29'!C7</f>
        <v>0</v>
      </c>
      <c r="D5" s="16">
        <f>'[1]29'!D7</f>
        <v>180</v>
      </c>
      <c r="E5" s="16">
        <f>'[1]29'!E7</f>
        <v>0</v>
      </c>
      <c r="F5" s="15">
        <f t="shared" ref="F5:F68" si="6">SUM(B5:E5)</f>
        <v>300</v>
      </c>
      <c r="G5" s="15">
        <f>'[1]29'!H7</f>
        <v>120</v>
      </c>
      <c r="H5" s="16">
        <f>'[1]29'!I7</f>
        <v>0</v>
      </c>
      <c r="I5" s="16">
        <f>'[1]29'!J7</f>
        <v>145</v>
      </c>
      <c r="J5" s="16">
        <f>'[1]29'!K7</f>
        <v>0</v>
      </c>
      <c r="K5" s="15">
        <f t="shared" si="4"/>
        <v>265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145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'[1]29'!B8</f>
        <v>120</v>
      </c>
      <c r="C6" s="16">
        <f>'[1]29'!C8</f>
        <v>0</v>
      </c>
      <c r="D6" s="16">
        <f>'[1]29'!D8</f>
        <v>180</v>
      </c>
      <c r="E6" s="16">
        <f>'[1]29'!E8</f>
        <v>0</v>
      </c>
      <c r="F6" s="15">
        <f t="shared" si="6"/>
        <v>300</v>
      </c>
      <c r="G6" s="15">
        <f>'[1]29'!H8</f>
        <v>120</v>
      </c>
      <c r="H6" s="16">
        <f>'[1]29'!I8</f>
        <v>0</v>
      </c>
      <c r="I6" s="16">
        <f>'[1]29'!J8</f>
        <v>145</v>
      </c>
      <c r="J6" s="16">
        <f>'[1]29'!K8</f>
        <v>0</v>
      </c>
      <c r="K6" s="15">
        <f t="shared" si="4"/>
        <v>265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145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'[1]29'!B9</f>
        <v>120</v>
      </c>
      <c r="C7" s="16">
        <f>'[1]29'!C9</f>
        <v>0</v>
      </c>
      <c r="D7" s="16">
        <f>'[1]29'!D9</f>
        <v>180</v>
      </c>
      <c r="E7" s="16">
        <f>'[1]29'!E9</f>
        <v>0</v>
      </c>
      <c r="F7" s="15">
        <f t="shared" si="6"/>
        <v>300</v>
      </c>
      <c r="G7" s="15">
        <f>'[1]29'!H9</f>
        <v>120</v>
      </c>
      <c r="H7" s="16">
        <f>'[1]29'!I9</f>
        <v>0</v>
      </c>
      <c r="I7" s="16">
        <f>'[1]29'!J9</f>
        <v>145</v>
      </c>
      <c r="J7" s="16">
        <f>'[1]29'!K9</f>
        <v>0</v>
      </c>
      <c r="K7" s="15">
        <f t="shared" si="4"/>
        <v>265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145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'[1]29'!B10</f>
        <v>120</v>
      </c>
      <c r="C8" s="16">
        <f>'[1]29'!C10</f>
        <v>0</v>
      </c>
      <c r="D8" s="16">
        <f>'[1]29'!D10</f>
        <v>180</v>
      </c>
      <c r="E8" s="16">
        <f>'[1]29'!E10</f>
        <v>0</v>
      </c>
      <c r="F8" s="15">
        <f t="shared" si="6"/>
        <v>300</v>
      </c>
      <c r="G8" s="15">
        <f>'[1]29'!H10</f>
        <v>120</v>
      </c>
      <c r="H8" s="16">
        <f>'[1]29'!I10</f>
        <v>0</v>
      </c>
      <c r="I8" s="16">
        <f>'[1]29'!J10</f>
        <v>145</v>
      </c>
      <c r="J8" s="16">
        <f>'[1]29'!K10</f>
        <v>0</v>
      </c>
      <c r="K8" s="15">
        <f t="shared" si="4"/>
        <v>265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145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'[1]29'!B11</f>
        <v>120</v>
      </c>
      <c r="C9" s="16">
        <f>'[1]29'!C11</f>
        <v>0</v>
      </c>
      <c r="D9" s="16">
        <f>'[1]29'!D11</f>
        <v>180</v>
      </c>
      <c r="E9" s="16">
        <f>'[1]29'!E11</f>
        <v>0</v>
      </c>
      <c r="F9" s="15">
        <f t="shared" si="6"/>
        <v>300</v>
      </c>
      <c r="G9" s="15">
        <f>'[1]29'!H11</f>
        <v>120</v>
      </c>
      <c r="H9" s="16">
        <f>'[1]29'!I11</f>
        <v>0</v>
      </c>
      <c r="I9" s="16">
        <f>'[1]29'!J11</f>
        <v>145</v>
      </c>
      <c r="J9" s="16">
        <f>'[1]29'!K11</f>
        <v>0</v>
      </c>
      <c r="K9" s="15">
        <f t="shared" si="4"/>
        <v>265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145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'[1]29'!B12</f>
        <v>120</v>
      </c>
      <c r="C10" s="16">
        <f>'[1]29'!C12</f>
        <v>0</v>
      </c>
      <c r="D10" s="16">
        <f>'[1]29'!D12</f>
        <v>180</v>
      </c>
      <c r="E10" s="16">
        <f>'[1]29'!E12</f>
        <v>0</v>
      </c>
      <c r="F10" s="15">
        <f t="shared" si="6"/>
        <v>300</v>
      </c>
      <c r="G10" s="15">
        <f>'[1]29'!H12</f>
        <v>120</v>
      </c>
      <c r="H10" s="16">
        <f>'[1]29'!I12</f>
        <v>0</v>
      </c>
      <c r="I10" s="16">
        <f>'[1]29'!J12</f>
        <v>145</v>
      </c>
      <c r="J10" s="16">
        <f>'[1]29'!K12</f>
        <v>0</v>
      </c>
      <c r="K10" s="15">
        <f t="shared" si="4"/>
        <v>265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145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'[1]29'!B13</f>
        <v>120</v>
      </c>
      <c r="C11" s="16">
        <f>'[1]29'!C13</f>
        <v>0</v>
      </c>
      <c r="D11" s="16">
        <f>'[1]29'!D13</f>
        <v>180</v>
      </c>
      <c r="E11" s="16">
        <f>'[1]29'!E13</f>
        <v>0</v>
      </c>
      <c r="F11" s="15">
        <f t="shared" si="6"/>
        <v>300</v>
      </c>
      <c r="G11" s="15">
        <f>'[1]29'!H13</f>
        <v>120</v>
      </c>
      <c r="H11" s="16">
        <f>'[1]29'!I13</f>
        <v>0</v>
      </c>
      <c r="I11" s="16">
        <f>'[1]29'!J13</f>
        <v>145</v>
      </c>
      <c r="J11" s="16">
        <f>'[1]29'!K13</f>
        <v>0</v>
      </c>
      <c r="K11" s="15">
        <f t="shared" si="4"/>
        <v>265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145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'[1]29'!B14</f>
        <v>120</v>
      </c>
      <c r="C12" s="16">
        <f>'[1]29'!C14</f>
        <v>0</v>
      </c>
      <c r="D12" s="16">
        <f>'[1]29'!D14</f>
        <v>180</v>
      </c>
      <c r="E12" s="16">
        <f>'[1]29'!E14</f>
        <v>0</v>
      </c>
      <c r="F12" s="15">
        <f t="shared" si="6"/>
        <v>300</v>
      </c>
      <c r="G12" s="15">
        <f>'[1]29'!H14</f>
        <v>120</v>
      </c>
      <c r="H12" s="16">
        <f>'[1]29'!I14</f>
        <v>0</v>
      </c>
      <c r="I12" s="16">
        <f>'[1]29'!J14</f>
        <v>145</v>
      </c>
      <c r="J12" s="16">
        <f>'[1]29'!K14</f>
        <v>0</v>
      </c>
      <c r="K12" s="15">
        <f t="shared" si="4"/>
        <v>265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145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'[1]29'!B15</f>
        <v>120</v>
      </c>
      <c r="C13" s="16">
        <f>'[1]29'!C15</f>
        <v>0</v>
      </c>
      <c r="D13" s="16">
        <f>'[1]29'!D15</f>
        <v>180</v>
      </c>
      <c r="E13" s="16">
        <f>'[1]29'!E15</f>
        <v>0</v>
      </c>
      <c r="F13" s="15">
        <f t="shared" si="6"/>
        <v>300</v>
      </c>
      <c r="G13" s="15">
        <f>'[1]29'!H15</f>
        <v>120</v>
      </c>
      <c r="H13" s="16">
        <f>'[1]29'!I15</f>
        <v>0</v>
      </c>
      <c r="I13" s="16">
        <f>'[1]29'!J15</f>
        <v>145</v>
      </c>
      <c r="J13" s="16">
        <f>'[1]29'!K15</f>
        <v>0</v>
      </c>
      <c r="K13" s="15">
        <f t="shared" si="4"/>
        <v>265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145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'[1]29'!B16</f>
        <v>120</v>
      </c>
      <c r="C14" s="16">
        <f>'[1]29'!C16</f>
        <v>0</v>
      </c>
      <c r="D14" s="16">
        <f>'[1]29'!D16</f>
        <v>180</v>
      </c>
      <c r="E14" s="16">
        <f>'[1]29'!E16</f>
        <v>0</v>
      </c>
      <c r="F14" s="15">
        <f t="shared" si="6"/>
        <v>300</v>
      </c>
      <c r="G14" s="15">
        <f>'[1]29'!H16</f>
        <v>120</v>
      </c>
      <c r="H14" s="16">
        <f>'[1]29'!I16</f>
        <v>0</v>
      </c>
      <c r="I14" s="16">
        <f>'[1]29'!J16</f>
        <v>145</v>
      </c>
      <c r="J14" s="16">
        <f>'[1]29'!K16</f>
        <v>0</v>
      </c>
      <c r="K14" s="15">
        <f t="shared" si="4"/>
        <v>265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145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'[1]29'!B17</f>
        <v>120</v>
      </c>
      <c r="C15" s="16">
        <f>'[1]29'!C17</f>
        <v>0</v>
      </c>
      <c r="D15" s="16">
        <f>'[1]29'!D17</f>
        <v>180</v>
      </c>
      <c r="E15" s="16">
        <f>'[1]29'!E17</f>
        <v>0</v>
      </c>
      <c r="F15" s="15">
        <f t="shared" si="6"/>
        <v>300</v>
      </c>
      <c r="G15" s="15">
        <f>'[1]29'!H17</f>
        <v>120</v>
      </c>
      <c r="H15" s="16">
        <f>'[1]29'!I17</f>
        <v>0</v>
      </c>
      <c r="I15" s="16">
        <f>'[1]29'!J17</f>
        <v>145</v>
      </c>
      <c r="J15" s="16">
        <f>'[1]29'!K17</f>
        <v>0</v>
      </c>
      <c r="K15" s="15">
        <f t="shared" si="4"/>
        <v>265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145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'[1]29'!B18</f>
        <v>120</v>
      </c>
      <c r="C16" s="16">
        <f>'[1]29'!C18</f>
        <v>0</v>
      </c>
      <c r="D16" s="16">
        <f>'[1]29'!D18</f>
        <v>180</v>
      </c>
      <c r="E16" s="16">
        <f>'[1]29'!E18</f>
        <v>0</v>
      </c>
      <c r="F16" s="15">
        <f t="shared" si="6"/>
        <v>300</v>
      </c>
      <c r="G16" s="15">
        <f>'[1]29'!H18</f>
        <v>120</v>
      </c>
      <c r="H16" s="16">
        <f>'[1]29'!I18</f>
        <v>0</v>
      </c>
      <c r="I16" s="16">
        <f>'[1]29'!J18</f>
        <v>145</v>
      </c>
      <c r="J16" s="16">
        <f>'[1]29'!K18</f>
        <v>0</v>
      </c>
      <c r="K16" s="15">
        <f t="shared" si="4"/>
        <v>265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145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'[1]29'!B19</f>
        <v>120</v>
      </c>
      <c r="C17" s="16">
        <f>'[1]29'!C19</f>
        <v>0</v>
      </c>
      <c r="D17" s="16">
        <f>'[1]29'!D19</f>
        <v>180</v>
      </c>
      <c r="E17" s="16">
        <f>'[1]29'!E19</f>
        <v>0</v>
      </c>
      <c r="F17" s="15">
        <f t="shared" si="6"/>
        <v>300</v>
      </c>
      <c r="G17" s="15">
        <f>'[1]29'!H19</f>
        <v>120</v>
      </c>
      <c r="H17" s="16">
        <f>'[1]29'!I19</f>
        <v>0</v>
      </c>
      <c r="I17" s="16">
        <f>'[1]29'!J19</f>
        <v>145</v>
      </c>
      <c r="J17" s="16">
        <f>'[1]29'!K19</f>
        <v>0</v>
      </c>
      <c r="K17" s="15">
        <f t="shared" si="4"/>
        <v>265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145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'[1]29'!B20</f>
        <v>120</v>
      </c>
      <c r="C18" s="16">
        <f>'[1]29'!C20</f>
        <v>0</v>
      </c>
      <c r="D18" s="16">
        <f>'[1]29'!D20</f>
        <v>180</v>
      </c>
      <c r="E18" s="16">
        <f>'[1]29'!E20</f>
        <v>0</v>
      </c>
      <c r="F18" s="15">
        <f t="shared" si="6"/>
        <v>300</v>
      </c>
      <c r="G18" s="15">
        <f>'[1]29'!H20</f>
        <v>120</v>
      </c>
      <c r="H18" s="16">
        <f>'[1]29'!I20</f>
        <v>0</v>
      </c>
      <c r="I18" s="16">
        <f>'[1]29'!J20</f>
        <v>145</v>
      </c>
      <c r="J18" s="16">
        <f>'[1]29'!K20</f>
        <v>0</v>
      </c>
      <c r="K18" s="15">
        <f t="shared" si="4"/>
        <v>265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145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'[1]29'!B21</f>
        <v>120</v>
      </c>
      <c r="C19" s="16">
        <f>'[1]29'!C21</f>
        <v>0</v>
      </c>
      <c r="D19" s="16">
        <f>'[1]29'!D21</f>
        <v>180</v>
      </c>
      <c r="E19" s="16">
        <f>'[1]29'!E21</f>
        <v>0</v>
      </c>
      <c r="F19" s="15">
        <f t="shared" si="6"/>
        <v>300</v>
      </c>
      <c r="G19" s="15">
        <f>'[1]29'!H21</f>
        <v>120</v>
      </c>
      <c r="H19" s="16">
        <f>'[1]29'!I21</f>
        <v>0</v>
      </c>
      <c r="I19" s="16">
        <f>'[1]29'!J21</f>
        <v>145</v>
      </c>
      <c r="J19" s="16">
        <f>'[1]29'!K21</f>
        <v>0</v>
      </c>
      <c r="K19" s="15">
        <f t="shared" si="4"/>
        <v>265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145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'[1]29'!B22</f>
        <v>120</v>
      </c>
      <c r="C20" s="16">
        <f>'[1]29'!C22</f>
        <v>0</v>
      </c>
      <c r="D20" s="16">
        <f>'[1]29'!D22</f>
        <v>180</v>
      </c>
      <c r="E20" s="16">
        <f>'[1]29'!E22</f>
        <v>0</v>
      </c>
      <c r="F20" s="15">
        <f t="shared" si="6"/>
        <v>300</v>
      </c>
      <c r="G20" s="15">
        <f>'[1]29'!H22</f>
        <v>120</v>
      </c>
      <c r="H20" s="16">
        <f>'[1]29'!I22</f>
        <v>0</v>
      </c>
      <c r="I20" s="16">
        <f>'[1]29'!J22</f>
        <v>145</v>
      </c>
      <c r="J20" s="16">
        <f>'[1]29'!K22</f>
        <v>0</v>
      </c>
      <c r="K20" s="15">
        <f t="shared" si="4"/>
        <v>265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145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'[1]29'!B23</f>
        <v>120</v>
      </c>
      <c r="C21" s="16">
        <f>'[1]29'!C23</f>
        <v>0</v>
      </c>
      <c r="D21" s="16">
        <f>'[1]29'!D23</f>
        <v>180</v>
      </c>
      <c r="E21" s="16">
        <f>'[1]29'!E23</f>
        <v>0</v>
      </c>
      <c r="F21" s="15">
        <f t="shared" si="6"/>
        <v>300</v>
      </c>
      <c r="G21" s="15">
        <f>'[1]29'!H23</f>
        <v>120</v>
      </c>
      <c r="H21" s="16">
        <f>'[1]29'!I23</f>
        <v>0</v>
      </c>
      <c r="I21" s="16">
        <f>'[1]29'!J23</f>
        <v>145</v>
      </c>
      <c r="J21" s="16">
        <f>'[1]29'!K23</f>
        <v>0</v>
      </c>
      <c r="K21" s="15">
        <f t="shared" si="4"/>
        <v>265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145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'[1]29'!B24</f>
        <v>120</v>
      </c>
      <c r="C22" s="16">
        <f>'[1]29'!C24</f>
        <v>0</v>
      </c>
      <c r="D22" s="16">
        <f>'[1]29'!D24</f>
        <v>180</v>
      </c>
      <c r="E22" s="16">
        <f>'[1]29'!E24</f>
        <v>0</v>
      </c>
      <c r="F22" s="15">
        <f t="shared" si="6"/>
        <v>300</v>
      </c>
      <c r="G22" s="15">
        <f>'[1]29'!H24</f>
        <v>120</v>
      </c>
      <c r="H22" s="16">
        <f>'[1]29'!I24</f>
        <v>0</v>
      </c>
      <c r="I22" s="16">
        <f>'[1]29'!J24</f>
        <v>145</v>
      </c>
      <c r="J22" s="16">
        <f>'[1]29'!K24</f>
        <v>0</v>
      </c>
      <c r="K22" s="15">
        <f t="shared" si="4"/>
        <v>265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145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'[1]29'!B25</f>
        <v>120</v>
      </c>
      <c r="C23" s="16">
        <f>'[1]29'!C25</f>
        <v>0</v>
      </c>
      <c r="D23" s="16">
        <f>'[1]29'!D25</f>
        <v>180</v>
      </c>
      <c r="E23" s="16">
        <f>'[1]29'!E25</f>
        <v>0</v>
      </c>
      <c r="F23" s="15">
        <f t="shared" si="6"/>
        <v>300</v>
      </c>
      <c r="G23" s="15">
        <f>'[1]29'!H25</f>
        <v>120</v>
      </c>
      <c r="H23" s="16">
        <f>'[1]29'!I25</f>
        <v>0</v>
      </c>
      <c r="I23" s="16">
        <f>'[1]29'!J25</f>
        <v>145</v>
      </c>
      <c r="J23" s="16">
        <f>'[1]29'!K25</f>
        <v>0</v>
      </c>
      <c r="K23" s="15">
        <f t="shared" si="4"/>
        <v>265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145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'[1]29'!B26</f>
        <v>120</v>
      </c>
      <c r="C24" s="16">
        <f>'[1]29'!C26</f>
        <v>0</v>
      </c>
      <c r="D24" s="16">
        <f>'[1]29'!D26</f>
        <v>180</v>
      </c>
      <c r="E24" s="16">
        <f>'[1]29'!E26</f>
        <v>0</v>
      </c>
      <c r="F24" s="15">
        <f t="shared" si="6"/>
        <v>300</v>
      </c>
      <c r="G24" s="15">
        <f>'[1]29'!H26</f>
        <v>120</v>
      </c>
      <c r="H24" s="16">
        <f>'[1]29'!I26</f>
        <v>0</v>
      </c>
      <c r="I24" s="16">
        <f>'[1]29'!J26</f>
        <v>145</v>
      </c>
      <c r="J24" s="16">
        <f>'[1]29'!K26</f>
        <v>0</v>
      </c>
      <c r="K24" s="15">
        <f t="shared" si="4"/>
        <v>265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145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'[1]29'!B27</f>
        <v>120</v>
      </c>
      <c r="C25" s="16">
        <f>'[1]29'!C27</f>
        <v>0</v>
      </c>
      <c r="D25" s="16">
        <f>'[1]29'!D27</f>
        <v>180</v>
      </c>
      <c r="E25" s="16">
        <f>'[1]29'!E27</f>
        <v>0</v>
      </c>
      <c r="F25" s="15">
        <f t="shared" si="6"/>
        <v>300</v>
      </c>
      <c r="G25" s="15">
        <f>'[1]29'!H27</f>
        <v>120</v>
      </c>
      <c r="H25" s="16">
        <f>'[1]29'!I27</f>
        <v>0</v>
      </c>
      <c r="I25" s="16">
        <f>'[1]29'!J27</f>
        <v>145</v>
      </c>
      <c r="J25" s="16">
        <f>'[1]29'!K27</f>
        <v>0</v>
      </c>
      <c r="K25" s="15">
        <f t="shared" si="4"/>
        <v>265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145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'[1]29'!B28</f>
        <v>120</v>
      </c>
      <c r="C26" s="16">
        <f>'[1]29'!C28</f>
        <v>0</v>
      </c>
      <c r="D26" s="16">
        <f>'[1]29'!D28</f>
        <v>180</v>
      </c>
      <c r="E26" s="16">
        <f>'[1]29'!E28</f>
        <v>0</v>
      </c>
      <c r="F26" s="15">
        <f t="shared" si="6"/>
        <v>300</v>
      </c>
      <c r="G26" s="15">
        <f>'[1]29'!H28</f>
        <v>120</v>
      </c>
      <c r="H26" s="16">
        <f>'[1]29'!I28</f>
        <v>0</v>
      </c>
      <c r="I26" s="16">
        <f>'[1]29'!J28</f>
        <v>145</v>
      </c>
      <c r="J26" s="16">
        <f>'[1]29'!K28</f>
        <v>0</v>
      </c>
      <c r="K26" s="15">
        <f t="shared" si="4"/>
        <v>265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145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'[1]29'!B29</f>
        <v>120</v>
      </c>
      <c r="C27" s="16">
        <f>'[1]29'!C29</f>
        <v>0</v>
      </c>
      <c r="D27" s="16">
        <f>'[1]29'!D29</f>
        <v>180</v>
      </c>
      <c r="E27" s="16">
        <f>'[1]29'!E29</f>
        <v>0</v>
      </c>
      <c r="F27" s="15">
        <f t="shared" si="6"/>
        <v>300</v>
      </c>
      <c r="G27" s="15">
        <f>'[1]29'!H29</f>
        <v>120</v>
      </c>
      <c r="H27" s="16">
        <f>'[1]29'!I29</f>
        <v>0</v>
      </c>
      <c r="I27" s="16">
        <f>'[1]29'!J29</f>
        <v>145</v>
      </c>
      <c r="J27" s="16">
        <f>'[1]29'!K29</f>
        <v>0</v>
      </c>
      <c r="K27" s="15">
        <f t="shared" si="4"/>
        <v>265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145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'[1]29'!B30</f>
        <v>120</v>
      </c>
      <c r="C28" s="16">
        <f>'[1]29'!C30</f>
        <v>0</v>
      </c>
      <c r="D28" s="16">
        <f>'[1]29'!D30</f>
        <v>180</v>
      </c>
      <c r="E28" s="16">
        <f>'[1]29'!E30</f>
        <v>0</v>
      </c>
      <c r="F28" s="15">
        <f t="shared" si="6"/>
        <v>300</v>
      </c>
      <c r="G28" s="15">
        <f>'[1]29'!H30</f>
        <v>120</v>
      </c>
      <c r="H28" s="16">
        <f>'[1]29'!I30</f>
        <v>0</v>
      </c>
      <c r="I28" s="16">
        <f>'[1]29'!J30</f>
        <v>145</v>
      </c>
      <c r="J28" s="16">
        <f>'[1]29'!K30</f>
        <v>0</v>
      </c>
      <c r="K28" s="15">
        <f t="shared" si="4"/>
        <v>265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145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'[1]29'!B31</f>
        <v>120</v>
      </c>
      <c r="C29" s="16">
        <f>'[1]29'!C31</f>
        <v>0</v>
      </c>
      <c r="D29" s="16">
        <f>'[1]29'!D31</f>
        <v>180</v>
      </c>
      <c r="E29" s="16">
        <f>'[1]29'!E31</f>
        <v>0</v>
      </c>
      <c r="F29" s="15">
        <f t="shared" si="6"/>
        <v>300</v>
      </c>
      <c r="G29" s="15">
        <f>'[1]29'!H31</f>
        <v>120</v>
      </c>
      <c r="H29" s="16">
        <f>'[1]29'!I31</f>
        <v>0</v>
      </c>
      <c r="I29" s="16">
        <f>'[1]29'!J31</f>
        <v>145</v>
      </c>
      <c r="J29" s="16">
        <f>'[1]29'!K31</f>
        <v>0</v>
      </c>
      <c r="K29" s="15">
        <f t="shared" si="4"/>
        <v>265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145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'[1]29'!B32</f>
        <v>120</v>
      </c>
      <c r="C30" s="16">
        <f>'[1]29'!C32</f>
        <v>0</v>
      </c>
      <c r="D30" s="16">
        <f>'[1]29'!D32</f>
        <v>180</v>
      </c>
      <c r="E30" s="16">
        <f>'[1]29'!E32</f>
        <v>0</v>
      </c>
      <c r="F30" s="15">
        <f t="shared" si="6"/>
        <v>300</v>
      </c>
      <c r="G30" s="15">
        <f>'[1]29'!H32</f>
        <v>120</v>
      </c>
      <c r="H30" s="16">
        <f>'[1]29'!I32</f>
        <v>0</v>
      </c>
      <c r="I30" s="16">
        <f>'[1]29'!J32</f>
        <v>145</v>
      </c>
      <c r="J30" s="16">
        <f>'[1]29'!K32</f>
        <v>0</v>
      </c>
      <c r="K30" s="15">
        <f t="shared" si="4"/>
        <v>265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145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'[1]29'!B33</f>
        <v>120</v>
      </c>
      <c r="C31" s="16">
        <f>'[1]29'!C33</f>
        <v>0</v>
      </c>
      <c r="D31" s="16">
        <f>'[1]29'!D33</f>
        <v>180</v>
      </c>
      <c r="E31" s="16">
        <f>'[1]29'!E33</f>
        <v>0</v>
      </c>
      <c r="F31" s="15">
        <f t="shared" si="6"/>
        <v>300</v>
      </c>
      <c r="G31" s="15">
        <f>'[1]29'!H33</f>
        <v>120</v>
      </c>
      <c r="H31" s="16">
        <f>'[1]29'!I33</f>
        <v>0</v>
      </c>
      <c r="I31" s="16">
        <f>'[1]29'!J33</f>
        <v>145</v>
      </c>
      <c r="J31" s="16">
        <f>'[1]29'!K33</f>
        <v>0</v>
      </c>
      <c r="K31" s="15">
        <f t="shared" si="4"/>
        <v>265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145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'[1]29'!B34</f>
        <v>120</v>
      </c>
      <c r="C32" s="16">
        <f>'[1]29'!C34</f>
        <v>0</v>
      </c>
      <c r="D32" s="16">
        <f>'[1]29'!D34</f>
        <v>180</v>
      </c>
      <c r="E32" s="16">
        <f>'[1]29'!E34</f>
        <v>0</v>
      </c>
      <c r="F32" s="15">
        <f t="shared" si="6"/>
        <v>300</v>
      </c>
      <c r="G32" s="15">
        <f>'[1]29'!H34</f>
        <v>120</v>
      </c>
      <c r="H32" s="16">
        <f>'[1]29'!I34</f>
        <v>0</v>
      </c>
      <c r="I32" s="16">
        <f>'[1]29'!J34</f>
        <v>145</v>
      </c>
      <c r="J32" s="16">
        <f>'[1]29'!K34</f>
        <v>0</v>
      </c>
      <c r="K32" s="15">
        <f t="shared" si="4"/>
        <v>265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145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'[1]29'!B35</f>
        <v>120</v>
      </c>
      <c r="C33" s="16">
        <f>'[1]29'!C35</f>
        <v>0</v>
      </c>
      <c r="D33" s="16">
        <f>'[1]29'!D35</f>
        <v>180</v>
      </c>
      <c r="E33" s="16">
        <f>'[1]29'!E35</f>
        <v>0</v>
      </c>
      <c r="F33" s="15">
        <f t="shared" si="6"/>
        <v>300</v>
      </c>
      <c r="G33" s="15">
        <f>'[1]29'!H35</f>
        <v>120</v>
      </c>
      <c r="H33" s="16">
        <f>'[1]29'!I35</f>
        <v>0</v>
      </c>
      <c r="I33" s="16">
        <f>'[1]29'!J35</f>
        <v>145</v>
      </c>
      <c r="J33" s="16">
        <f>'[1]29'!K35</f>
        <v>0</v>
      </c>
      <c r="K33" s="15">
        <f t="shared" si="4"/>
        <v>265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145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'[1]29'!B36</f>
        <v>120</v>
      </c>
      <c r="C34" s="16">
        <f>'[1]29'!C36</f>
        <v>0</v>
      </c>
      <c r="D34" s="16">
        <f>'[1]29'!D36</f>
        <v>180</v>
      </c>
      <c r="E34" s="16">
        <f>'[1]29'!E36</f>
        <v>0</v>
      </c>
      <c r="F34" s="15">
        <f t="shared" si="6"/>
        <v>300</v>
      </c>
      <c r="G34" s="15">
        <f>'[1]29'!H36</f>
        <v>120</v>
      </c>
      <c r="H34" s="16">
        <f>'[1]29'!I36</f>
        <v>0</v>
      </c>
      <c r="I34" s="16">
        <f>'[1]29'!J36</f>
        <v>145</v>
      </c>
      <c r="J34" s="16">
        <f>'[1]29'!K36</f>
        <v>0</v>
      </c>
      <c r="K34" s="15">
        <f t="shared" si="4"/>
        <v>265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145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'[1]29'!B37</f>
        <v>120</v>
      </c>
      <c r="C35" s="16">
        <f>'[1]29'!C37</f>
        <v>0</v>
      </c>
      <c r="D35" s="16">
        <f>'[1]29'!D37</f>
        <v>180</v>
      </c>
      <c r="E35" s="16">
        <f>'[1]29'!E37</f>
        <v>0</v>
      </c>
      <c r="F35" s="15">
        <f t="shared" si="6"/>
        <v>300</v>
      </c>
      <c r="G35" s="15">
        <f>'[1]29'!H37</f>
        <v>120</v>
      </c>
      <c r="H35" s="16">
        <f>'[1]29'!I37</f>
        <v>0</v>
      </c>
      <c r="I35" s="16">
        <f>'[1]29'!J37</f>
        <v>145</v>
      </c>
      <c r="J35" s="16">
        <f>'[1]29'!K37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'[1]29'!B38</f>
        <v>120</v>
      </c>
      <c r="C36" s="16">
        <f>'[1]29'!C38</f>
        <v>0</v>
      </c>
      <c r="D36" s="16">
        <f>'[1]29'!D38</f>
        <v>180</v>
      </c>
      <c r="E36" s="16">
        <f>'[1]29'!E38</f>
        <v>0</v>
      </c>
      <c r="F36" s="15">
        <f t="shared" si="6"/>
        <v>300</v>
      </c>
      <c r="G36" s="15">
        <f>'[1]29'!H38</f>
        <v>120</v>
      </c>
      <c r="H36" s="16">
        <f>'[1]29'!I38</f>
        <v>0</v>
      </c>
      <c r="I36" s="16">
        <f>'[1]29'!J38</f>
        <v>145</v>
      </c>
      <c r="J36" s="16">
        <f>'[1]29'!K38</f>
        <v>0</v>
      </c>
      <c r="K36" s="15">
        <f t="shared" si="4"/>
        <v>265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145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'[1]29'!B39</f>
        <v>120</v>
      </c>
      <c r="C37" s="16">
        <f>'[1]29'!C39</f>
        <v>0</v>
      </c>
      <c r="D37" s="16">
        <f>'[1]29'!D39</f>
        <v>180</v>
      </c>
      <c r="E37" s="16">
        <f>'[1]29'!E39</f>
        <v>0</v>
      </c>
      <c r="F37" s="15">
        <f t="shared" si="6"/>
        <v>300</v>
      </c>
      <c r="G37" s="15">
        <f>'[1]29'!H39</f>
        <v>120</v>
      </c>
      <c r="H37" s="16">
        <f>'[1]29'!I39</f>
        <v>0</v>
      </c>
      <c r="I37" s="16">
        <f>'[1]29'!J39</f>
        <v>145</v>
      </c>
      <c r="J37" s="16">
        <f>'[1]29'!K39</f>
        <v>0</v>
      </c>
      <c r="K37" s="15">
        <f t="shared" si="4"/>
        <v>265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145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'[1]29'!B40</f>
        <v>120</v>
      </c>
      <c r="C38" s="16">
        <f>'[1]29'!C40</f>
        <v>0</v>
      </c>
      <c r="D38" s="16">
        <f>'[1]29'!D40</f>
        <v>180</v>
      </c>
      <c r="E38" s="16">
        <f>'[1]29'!E40</f>
        <v>0</v>
      </c>
      <c r="F38" s="15">
        <f t="shared" si="6"/>
        <v>300</v>
      </c>
      <c r="G38" s="15">
        <f>'[1]29'!H40</f>
        <v>120</v>
      </c>
      <c r="H38" s="16">
        <f>'[1]29'!I40</f>
        <v>0</v>
      </c>
      <c r="I38" s="16">
        <f>'[1]29'!J40</f>
        <v>145</v>
      </c>
      <c r="J38" s="16">
        <f>'[1]29'!K40</f>
        <v>0</v>
      </c>
      <c r="K38" s="15">
        <f t="shared" si="4"/>
        <v>265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145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'[1]29'!B41</f>
        <v>120</v>
      </c>
      <c r="C39" s="16">
        <f>'[1]29'!C41</f>
        <v>0</v>
      </c>
      <c r="D39" s="16">
        <f>'[1]29'!D41</f>
        <v>180</v>
      </c>
      <c r="E39" s="16">
        <f>'[1]29'!E41</f>
        <v>0</v>
      </c>
      <c r="F39" s="15">
        <f t="shared" si="6"/>
        <v>300</v>
      </c>
      <c r="G39" s="15">
        <f>'[1]29'!H41</f>
        <v>120</v>
      </c>
      <c r="H39" s="16">
        <f>'[1]29'!I41</f>
        <v>0</v>
      </c>
      <c r="I39" s="16">
        <f>'[1]29'!J41</f>
        <v>145</v>
      </c>
      <c r="J39" s="16">
        <f>'[1]29'!K41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'[1]29'!B42</f>
        <v>120</v>
      </c>
      <c r="C40" s="16">
        <f>'[1]29'!C42</f>
        <v>0</v>
      </c>
      <c r="D40" s="16">
        <f>'[1]29'!D42</f>
        <v>180</v>
      </c>
      <c r="E40" s="16">
        <f>'[1]29'!E42</f>
        <v>0</v>
      </c>
      <c r="F40" s="15">
        <f t="shared" si="6"/>
        <v>300</v>
      </c>
      <c r="G40" s="15">
        <f>'[1]29'!H42</f>
        <v>120</v>
      </c>
      <c r="H40" s="16">
        <f>'[1]29'!I42</f>
        <v>0</v>
      </c>
      <c r="I40" s="16">
        <f>'[1]29'!J42</f>
        <v>145</v>
      </c>
      <c r="J40" s="16">
        <f>'[1]29'!K42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'[1]29'!B43</f>
        <v>120</v>
      </c>
      <c r="C41" s="16">
        <f>'[1]29'!C43</f>
        <v>0</v>
      </c>
      <c r="D41" s="16">
        <f>'[1]29'!D43</f>
        <v>180</v>
      </c>
      <c r="E41" s="16">
        <f>'[1]29'!E43</f>
        <v>0</v>
      </c>
      <c r="F41" s="15">
        <f t="shared" si="6"/>
        <v>300</v>
      </c>
      <c r="G41" s="15">
        <f>'[1]29'!H43</f>
        <v>120</v>
      </c>
      <c r="H41" s="16">
        <f>'[1]29'!I43</f>
        <v>0</v>
      </c>
      <c r="I41" s="16">
        <f>'[1]29'!J43</f>
        <v>145</v>
      </c>
      <c r="J41" s="16">
        <f>'[1]29'!K43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'[1]29'!B44</f>
        <v>120</v>
      </c>
      <c r="C42" s="16">
        <f>'[1]29'!C44</f>
        <v>0</v>
      </c>
      <c r="D42" s="16">
        <f>'[1]29'!D44</f>
        <v>180</v>
      </c>
      <c r="E42" s="16">
        <f>'[1]29'!E44</f>
        <v>0</v>
      </c>
      <c r="F42" s="15">
        <f t="shared" si="6"/>
        <v>300</v>
      </c>
      <c r="G42" s="15">
        <f>'[1]29'!H44</f>
        <v>120</v>
      </c>
      <c r="H42" s="16">
        <f>'[1]29'!I44</f>
        <v>0</v>
      </c>
      <c r="I42" s="16">
        <f>'[1]29'!J44</f>
        <v>145</v>
      </c>
      <c r="J42" s="16">
        <f>'[1]29'!K44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'[1]29'!B45</f>
        <v>120</v>
      </c>
      <c r="C43" s="16">
        <f>'[1]29'!C45</f>
        <v>0</v>
      </c>
      <c r="D43" s="16">
        <f>'[1]29'!D45</f>
        <v>175</v>
      </c>
      <c r="E43" s="16">
        <f>'[1]29'!E45</f>
        <v>0</v>
      </c>
      <c r="F43" s="15">
        <f t="shared" si="6"/>
        <v>295</v>
      </c>
      <c r="G43" s="15">
        <f>'[1]29'!H45</f>
        <v>120</v>
      </c>
      <c r="H43" s="16">
        <f>'[1]29'!I45</f>
        <v>0</v>
      </c>
      <c r="I43" s="16">
        <f>'[1]29'!J45</f>
        <v>145</v>
      </c>
      <c r="J43" s="16">
        <f>'[1]29'!K45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'[1]29'!B46</f>
        <v>120</v>
      </c>
      <c r="C44" s="16">
        <f>'[1]29'!C46</f>
        <v>0</v>
      </c>
      <c r="D44" s="16">
        <f>'[1]29'!D46</f>
        <v>175</v>
      </c>
      <c r="E44" s="16">
        <f>'[1]29'!E46</f>
        <v>0</v>
      </c>
      <c r="F44" s="15">
        <f t="shared" si="6"/>
        <v>295</v>
      </c>
      <c r="G44" s="15">
        <f>'[1]29'!H46</f>
        <v>120</v>
      </c>
      <c r="H44" s="16">
        <f>'[1]29'!I46</f>
        <v>0</v>
      </c>
      <c r="I44" s="16">
        <f>'[1]29'!J46</f>
        <v>145</v>
      </c>
      <c r="J44" s="16">
        <f>'[1]29'!K46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'[1]29'!B47</f>
        <v>120</v>
      </c>
      <c r="C45" s="16">
        <f>'[1]29'!C47</f>
        <v>0</v>
      </c>
      <c r="D45" s="16">
        <f>'[1]29'!D47</f>
        <v>175</v>
      </c>
      <c r="E45" s="16">
        <f>'[1]29'!E47</f>
        <v>0</v>
      </c>
      <c r="F45" s="15">
        <f t="shared" si="6"/>
        <v>295</v>
      </c>
      <c r="G45" s="15">
        <f>'[1]29'!H47</f>
        <v>120</v>
      </c>
      <c r="H45" s="16">
        <f>'[1]29'!I47</f>
        <v>0</v>
      </c>
      <c r="I45" s="16">
        <f>'[1]29'!J47</f>
        <v>145</v>
      </c>
      <c r="J45" s="16">
        <f>'[1]29'!K47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'[1]29'!B48</f>
        <v>120</v>
      </c>
      <c r="C46" s="16">
        <f>'[1]29'!C48</f>
        <v>0</v>
      </c>
      <c r="D46" s="16">
        <f>'[1]29'!D48</f>
        <v>175</v>
      </c>
      <c r="E46" s="16">
        <f>'[1]29'!E48</f>
        <v>0</v>
      </c>
      <c r="F46" s="15">
        <f t="shared" si="6"/>
        <v>295</v>
      </c>
      <c r="G46" s="15">
        <f>'[1]29'!H48</f>
        <v>120</v>
      </c>
      <c r="H46" s="16">
        <f>'[1]29'!I48</f>
        <v>0</v>
      </c>
      <c r="I46" s="16">
        <f>'[1]29'!J48</f>
        <v>145</v>
      </c>
      <c r="J46" s="16">
        <f>'[1]29'!K48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'[1]29'!B49</f>
        <v>120</v>
      </c>
      <c r="C47" s="16">
        <f>'[1]29'!C49</f>
        <v>0</v>
      </c>
      <c r="D47" s="16">
        <f>'[1]29'!D49</f>
        <v>175</v>
      </c>
      <c r="E47" s="16">
        <f>'[1]29'!E49</f>
        <v>0</v>
      </c>
      <c r="F47" s="15">
        <f t="shared" si="6"/>
        <v>295</v>
      </c>
      <c r="G47" s="15">
        <f>'[1]29'!H49</f>
        <v>120</v>
      </c>
      <c r="H47" s="16">
        <f>'[1]29'!I49</f>
        <v>0</v>
      </c>
      <c r="I47" s="16">
        <f>'[1]29'!J49</f>
        <v>145</v>
      </c>
      <c r="J47" s="16">
        <f>'[1]29'!K49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'[1]29'!B50</f>
        <v>120</v>
      </c>
      <c r="C48" s="16">
        <f>'[1]29'!C50</f>
        <v>0</v>
      </c>
      <c r="D48" s="16">
        <f>'[1]29'!D50</f>
        <v>175</v>
      </c>
      <c r="E48" s="16">
        <f>'[1]29'!E50</f>
        <v>0</v>
      </c>
      <c r="F48" s="15">
        <f t="shared" si="6"/>
        <v>295</v>
      </c>
      <c r="G48" s="15">
        <f>'[1]29'!H50</f>
        <v>120</v>
      </c>
      <c r="H48" s="16">
        <f>'[1]29'!I50</f>
        <v>0</v>
      </c>
      <c r="I48" s="16">
        <f>'[1]29'!J50</f>
        <v>145</v>
      </c>
      <c r="J48" s="16">
        <f>'[1]29'!K50</f>
        <v>0</v>
      </c>
      <c r="K48" s="15">
        <f t="shared" si="4"/>
        <v>265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145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'[1]29'!B51</f>
        <v>120</v>
      </c>
      <c r="C49" s="16">
        <f>'[1]29'!C51</f>
        <v>0</v>
      </c>
      <c r="D49" s="16">
        <f>'[1]29'!D51</f>
        <v>175</v>
      </c>
      <c r="E49" s="16">
        <f>'[1]29'!E51</f>
        <v>0</v>
      </c>
      <c r="F49" s="15">
        <f t="shared" si="6"/>
        <v>295</v>
      </c>
      <c r="G49" s="15">
        <f>'[1]29'!H51</f>
        <v>120</v>
      </c>
      <c r="H49" s="16">
        <f>'[1]29'!I51</f>
        <v>0</v>
      </c>
      <c r="I49" s="16">
        <f>'[1]29'!J51</f>
        <v>145</v>
      </c>
      <c r="J49" s="16">
        <f>'[1]29'!K51</f>
        <v>0</v>
      </c>
      <c r="K49" s="15">
        <f t="shared" si="4"/>
        <v>265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145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'[1]29'!B52</f>
        <v>120</v>
      </c>
      <c r="C50" s="16">
        <f>'[1]29'!C52</f>
        <v>0</v>
      </c>
      <c r="D50" s="16">
        <f>'[1]29'!D52</f>
        <v>175</v>
      </c>
      <c r="E50" s="16">
        <f>'[1]29'!E52</f>
        <v>0</v>
      </c>
      <c r="F50" s="15">
        <f t="shared" si="6"/>
        <v>295</v>
      </c>
      <c r="G50" s="15">
        <f>'[1]29'!H52</f>
        <v>120</v>
      </c>
      <c r="H50" s="16">
        <f>'[1]29'!I52</f>
        <v>0</v>
      </c>
      <c r="I50" s="16">
        <f>'[1]29'!J52</f>
        <v>145</v>
      </c>
      <c r="J50" s="16">
        <f>'[1]29'!K52</f>
        <v>0</v>
      </c>
      <c r="K50" s="15">
        <f t="shared" si="4"/>
        <v>265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145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'[1]29'!B53</f>
        <v>120</v>
      </c>
      <c r="C51" s="16">
        <f>'[1]29'!C53</f>
        <v>0</v>
      </c>
      <c r="D51" s="16">
        <f>'[1]29'!D53</f>
        <v>170</v>
      </c>
      <c r="E51" s="16">
        <f>'[1]29'!E53</f>
        <v>0</v>
      </c>
      <c r="F51" s="15">
        <f t="shared" si="6"/>
        <v>290</v>
      </c>
      <c r="G51" s="15">
        <f>'[1]29'!H53</f>
        <v>120</v>
      </c>
      <c r="H51" s="16">
        <f>'[1]29'!I53</f>
        <v>0</v>
      </c>
      <c r="I51" s="16">
        <f>'[1]29'!J53</f>
        <v>145</v>
      </c>
      <c r="J51" s="16">
        <f>'[1]29'!K53</f>
        <v>0</v>
      </c>
      <c r="K51" s="15">
        <f t="shared" si="4"/>
        <v>265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145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'[1]29'!B54</f>
        <v>120</v>
      </c>
      <c r="C52" s="16">
        <f>'[1]29'!C54</f>
        <v>0</v>
      </c>
      <c r="D52" s="16">
        <f>'[1]29'!D54</f>
        <v>170</v>
      </c>
      <c r="E52" s="16">
        <f>'[1]29'!E54</f>
        <v>0</v>
      </c>
      <c r="F52" s="15">
        <f t="shared" si="6"/>
        <v>290</v>
      </c>
      <c r="G52" s="15">
        <f>'[1]29'!H54</f>
        <v>120</v>
      </c>
      <c r="H52" s="16">
        <f>'[1]29'!I54</f>
        <v>0</v>
      </c>
      <c r="I52" s="16">
        <f>'[1]29'!J54</f>
        <v>145</v>
      </c>
      <c r="J52" s="16">
        <f>'[1]29'!K54</f>
        <v>0</v>
      </c>
      <c r="K52" s="15">
        <f t="shared" si="4"/>
        <v>265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145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'[1]29'!B55</f>
        <v>120</v>
      </c>
      <c r="C53" s="16">
        <f>'[1]29'!C55</f>
        <v>0</v>
      </c>
      <c r="D53" s="16">
        <f>'[1]29'!D55</f>
        <v>170</v>
      </c>
      <c r="E53" s="16">
        <f>'[1]29'!E55</f>
        <v>0</v>
      </c>
      <c r="F53" s="15">
        <f t="shared" si="6"/>
        <v>290</v>
      </c>
      <c r="G53" s="15">
        <f>'[1]29'!H55</f>
        <v>120</v>
      </c>
      <c r="H53" s="16">
        <f>'[1]29'!I55</f>
        <v>0</v>
      </c>
      <c r="I53" s="16">
        <f>'[1]29'!J55</f>
        <v>145</v>
      </c>
      <c r="J53" s="16">
        <f>'[1]29'!K55</f>
        <v>0</v>
      </c>
      <c r="K53" s="15">
        <f t="shared" si="4"/>
        <v>265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145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'[1]29'!B56</f>
        <v>120</v>
      </c>
      <c r="C54" s="16">
        <f>'[1]29'!C56</f>
        <v>0</v>
      </c>
      <c r="D54" s="16">
        <f>'[1]29'!D56</f>
        <v>170</v>
      </c>
      <c r="E54" s="16">
        <f>'[1]29'!E56</f>
        <v>0</v>
      </c>
      <c r="F54" s="15">
        <f t="shared" si="6"/>
        <v>290</v>
      </c>
      <c r="G54" s="15">
        <f>'[1]29'!H56</f>
        <v>120</v>
      </c>
      <c r="H54" s="16">
        <f>'[1]29'!I56</f>
        <v>0</v>
      </c>
      <c r="I54" s="16">
        <f>'[1]29'!J56</f>
        <v>145</v>
      </c>
      <c r="J54" s="16">
        <f>'[1]29'!K56</f>
        <v>0</v>
      </c>
      <c r="K54" s="15">
        <f t="shared" si="4"/>
        <v>265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145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'[1]29'!B57</f>
        <v>120</v>
      </c>
      <c r="C55" s="16">
        <f>'[1]29'!C57</f>
        <v>0</v>
      </c>
      <c r="D55" s="16">
        <f>'[1]29'!D57</f>
        <v>170</v>
      </c>
      <c r="E55" s="16">
        <f>'[1]29'!E57</f>
        <v>0</v>
      </c>
      <c r="F55" s="15">
        <f t="shared" si="6"/>
        <v>290</v>
      </c>
      <c r="G55" s="15">
        <f>'[1]29'!H57</f>
        <v>120</v>
      </c>
      <c r="H55" s="16">
        <f>'[1]29'!I57</f>
        <v>0</v>
      </c>
      <c r="I55" s="16">
        <f>'[1]29'!J57</f>
        <v>145</v>
      </c>
      <c r="J55" s="16">
        <f>'[1]29'!K57</f>
        <v>0</v>
      </c>
      <c r="K55" s="15">
        <f t="shared" si="4"/>
        <v>265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145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'[1]29'!B58</f>
        <v>120</v>
      </c>
      <c r="C56" s="16">
        <f>'[1]29'!C58</f>
        <v>0</v>
      </c>
      <c r="D56" s="16">
        <f>'[1]29'!D58</f>
        <v>170</v>
      </c>
      <c r="E56" s="16">
        <f>'[1]29'!E58</f>
        <v>0</v>
      </c>
      <c r="F56" s="15">
        <f t="shared" si="6"/>
        <v>290</v>
      </c>
      <c r="G56" s="15">
        <f>'[1]29'!H58</f>
        <v>120</v>
      </c>
      <c r="H56" s="16">
        <f>'[1]29'!I58</f>
        <v>0</v>
      </c>
      <c r="I56" s="16">
        <f>'[1]29'!J58</f>
        <v>145</v>
      </c>
      <c r="J56" s="16">
        <f>'[1]29'!K58</f>
        <v>0</v>
      </c>
      <c r="K56" s="15">
        <f t="shared" si="4"/>
        <v>265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145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'[1]29'!B59</f>
        <v>120</v>
      </c>
      <c r="C57" s="16">
        <f>'[1]29'!C59</f>
        <v>0</v>
      </c>
      <c r="D57" s="16">
        <f>'[1]29'!D59</f>
        <v>170</v>
      </c>
      <c r="E57" s="16">
        <f>'[1]29'!E59</f>
        <v>0</v>
      </c>
      <c r="F57" s="15">
        <f t="shared" si="6"/>
        <v>290</v>
      </c>
      <c r="G57" s="15">
        <f>'[1]29'!H59</f>
        <v>120</v>
      </c>
      <c r="H57" s="16">
        <f>'[1]29'!I59</f>
        <v>0</v>
      </c>
      <c r="I57" s="16">
        <f>'[1]29'!J59</f>
        <v>145</v>
      </c>
      <c r="J57" s="16">
        <f>'[1]29'!K59</f>
        <v>0</v>
      </c>
      <c r="K57" s="15">
        <f t="shared" si="4"/>
        <v>265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145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'[1]29'!B60</f>
        <v>120</v>
      </c>
      <c r="C58" s="16">
        <f>'[1]29'!C60</f>
        <v>0</v>
      </c>
      <c r="D58" s="16">
        <f>'[1]29'!D60</f>
        <v>170</v>
      </c>
      <c r="E58" s="16">
        <f>'[1]29'!E60</f>
        <v>0</v>
      </c>
      <c r="F58" s="15">
        <f t="shared" si="6"/>
        <v>290</v>
      </c>
      <c r="G58" s="15">
        <f>'[1]29'!H60</f>
        <v>120</v>
      </c>
      <c r="H58" s="16">
        <f>'[1]29'!I60</f>
        <v>0</v>
      </c>
      <c r="I58" s="16">
        <f>'[1]29'!J60</f>
        <v>145</v>
      </c>
      <c r="J58" s="16">
        <f>'[1]29'!K60</f>
        <v>0</v>
      </c>
      <c r="K58" s="15">
        <f t="shared" si="4"/>
        <v>265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145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'[1]29'!B61</f>
        <v>120</v>
      </c>
      <c r="C59" s="16">
        <f>'[1]29'!C61</f>
        <v>0</v>
      </c>
      <c r="D59" s="16">
        <f>'[1]29'!D61</f>
        <v>170</v>
      </c>
      <c r="E59" s="16">
        <f>'[1]29'!E61</f>
        <v>0</v>
      </c>
      <c r="F59" s="15">
        <f t="shared" si="6"/>
        <v>290</v>
      </c>
      <c r="G59" s="15">
        <f>'[1]29'!H61</f>
        <v>120</v>
      </c>
      <c r="H59" s="16">
        <f>'[1]29'!I61</f>
        <v>0</v>
      </c>
      <c r="I59" s="16">
        <f>'[1]29'!J61</f>
        <v>145</v>
      </c>
      <c r="J59" s="16">
        <f>'[1]29'!K61</f>
        <v>0</v>
      </c>
      <c r="K59" s="15">
        <f t="shared" si="4"/>
        <v>265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145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'[1]29'!B62</f>
        <v>120</v>
      </c>
      <c r="C60" s="16">
        <f>'[1]29'!C62</f>
        <v>0</v>
      </c>
      <c r="D60" s="16">
        <f>'[1]29'!D62</f>
        <v>170</v>
      </c>
      <c r="E60" s="16">
        <f>'[1]29'!E62</f>
        <v>0</v>
      </c>
      <c r="F60" s="15">
        <f t="shared" si="6"/>
        <v>290</v>
      </c>
      <c r="G60" s="15">
        <f>'[1]29'!H62</f>
        <v>120</v>
      </c>
      <c r="H60" s="16">
        <f>'[1]29'!I62</f>
        <v>0</v>
      </c>
      <c r="I60" s="16">
        <f>'[1]29'!J62</f>
        <v>145</v>
      </c>
      <c r="J60" s="16">
        <f>'[1]29'!K62</f>
        <v>0</v>
      </c>
      <c r="K60" s="15">
        <f t="shared" si="4"/>
        <v>265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145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'[1]29'!B63</f>
        <v>120</v>
      </c>
      <c r="C61" s="16">
        <f>'[1]29'!C63</f>
        <v>0</v>
      </c>
      <c r="D61" s="16">
        <f>'[1]29'!D63</f>
        <v>170</v>
      </c>
      <c r="E61" s="16">
        <f>'[1]29'!E63</f>
        <v>0</v>
      </c>
      <c r="F61" s="15">
        <f t="shared" si="6"/>
        <v>290</v>
      </c>
      <c r="G61" s="15">
        <f>'[1]29'!H63</f>
        <v>120</v>
      </c>
      <c r="H61" s="16">
        <f>'[1]29'!I63</f>
        <v>0</v>
      </c>
      <c r="I61" s="16">
        <f>'[1]29'!J63</f>
        <v>145</v>
      </c>
      <c r="J61" s="16">
        <f>'[1]29'!K63</f>
        <v>0</v>
      </c>
      <c r="K61" s="15">
        <f t="shared" si="4"/>
        <v>265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145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'[1]29'!B64</f>
        <v>120</v>
      </c>
      <c r="C62" s="16">
        <f>'[1]29'!C64</f>
        <v>0</v>
      </c>
      <c r="D62" s="16">
        <f>'[1]29'!D64</f>
        <v>170</v>
      </c>
      <c r="E62" s="16">
        <f>'[1]29'!E64</f>
        <v>0</v>
      </c>
      <c r="F62" s="15">
        <f t="shared" si="6"/>
        <v>290</v>
      </c>
      <c r="G62" s="15">
        <f>'[1]29'!H64</f>
        <v>120</v>
      </c>
      <c r="H62" s="16">
        <f>'[1]29'!I64</f>
        <v>0</v>
      </c>
      <c r="I62" s="16">
        <f>'[1]29'!J64</f>
        <v>145</v>
      </c>
      <c r="J62" s="16">
        <f>'[1]29'!K64</f>
        <v>0</v>
      </c>
      <c r="K62" s="15">
        <f t="shared" si="4"/>
        <v>265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145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'[1]29'!B65</f>
        <v>120</v>
      </c>
      <c r="C63" s="16">
        <f>'[1]29'!C65</f>
        <v>0</v>
      </c>
      <c r="D63" s="16">
        <f>'[1]29'!D65</f>
        <v>170</v>
      </c>
      <c r="E63" s="16">
        <f>'[1]29'!E65</f>
        <v>0</v>
      </c>
      <c r="F63" s="15">
        <f t="shared" si="6"/>
        <v>290</v>
      </c>
      <c r="G63" s="15">
        <f>'[1]29'!H65</f>
        <v>120</v>
      </c>
      <c r="H63" s="16">
        <f>'[1]29'!I65</f>
        <v>0</v>
      </c>
      <c r="I63" s="16">
        <f>'[1]29'!J65</f>
        <v>145</v>
      </c>
      <c r="J63" s="16">
        <f>'[1]29'!K65</f>
        <v>0</v>
      </c>
      <c r="K63" s="15">
        <f t="shared" si="4"/>
        <v>265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145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'[1]29'!B66</f>
        <v>120</v>
      </c>
      <c r="C64" s="16">
        <f>'[1]29'!C66</f>
        <v>0</v>
      </c>
      <c r="D64" s="16">
        <f>'[1]29'!D66</f>
        <v>170</v>
      </c>
      <c r="E64" s="16">
        <f>'[1]29'!E66</f>
        <v>0</v>
      </c>
      <c r="F64" s="15">
        <f t="shared" si="6"/>
        <v>290</v>
      </c>
      <c r="G64" s="15">
        <f>'[1]29'!H66</f>
        <v>120</v>
      </c>
      <c r="H64" s="16">
        <f>'[1]29'!I66</f>
        <v>0</v>
      </c>
      <c r="I64" s="16">
        <f>'[1]29'!J66</f>
        <v>145</v>
      </c>
      <c r="J64" s="16">
        <f>'[1]29'!K66</f>
        <v>0</v>
      </c>
      <c r="K64" s="15">
        <f t="shared" si="4"/>
        <v>265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145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'[1]29'!B67</f>
        <v>120</v>
      </c>
      <c r="C65" s="16">
        <f>'[1]29'!C67</f>
        <v>0</v>
      </c>
      <c r="D65" s="16">
        <f>'[1]29'!D67</f>
        <v>170</v>
      </c>
      <c r="E65" s="16">
        <f>'[1]29'!E67</f>
        <v>0</v>
      </c>
      <c r="F65" s="15">
        <f t="shared" si="6"/>
        <v>290</v>
      </c>
      <c r="G65" s="15">
        <f>'[1]29'!H67</f>
        <v>120</v>
      </c>
      <c r="H65" s="16">
        <f>'[1]29'!I67</f>
        <v>0</v>
      </c>
      <c r="I65" s="16">
        <f>'[1]29'!J67</f>
        <v>145</v>
      </c>
      <c r="J65" s="16">
        <f>'[1]29'!K67</f>
        <v>0</v>
      </c>
      <c r="K65" s="15">
        <f t="shared" si="4"/>
        <v>265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'[1]29'!B68</f>
        <v>120</v>
      </c>
      <c r="C66" s="16">
        <f>'[1]29'!C68</f>
        <v>0</v>
      </c>
      <c r="D66" s="16">
        <f>'[1]29'!D68</f>
        <v>170</v>
      </c>
      <c r="E66" s="16">
        <f>'[1]29'!E68</f>
        <v>0</v>
      </c>
      <c r="F66" s="15">
        <f t="shared" si="6"/>
        <v>290</v>
      </c>
      <c r="G66" s="15">
        <f>'[1]29'!H68</f>
        <v>120</v>
      </c>
      <c r="H66" s="16">
        <f>'[1]29'!I68</f>
        <v>0</v>
      </c>
      <c r="I66" s="16">
        <f>'[1]29'!J68</f>
        <v>145</v>
      </c>
      <c r="J66" s="16">
        <f>'[1]29'!K68</f>
        <v>0</v>
      </c>
      <c r="K66" s="15">
        <f t="shared" si="4"/>
        <v>265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145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'[1]29'!B69</f>
        <v>120</v>
      </c>
      <c r="C67" s="16">
        <f>'[1]29'!C69</f>
        <v>0</v>
      </c>
      <c r="D67" s="16">
        <f>'[1]29'!D69</f>
        <v>170</v>
      </c>
      <c r="E67" s="16">
        <f>'[1]29'!E69</f>
        <v>0</v>
      </c>
      <c r="F67" s="15">
        <f t="shared" si="6"/>
        <v>290</v>
      </c>
      <c r="G67" s="15">
        <f>'[1]29'!H69</f>
        <v>120</v>
      </c>
      <c r="H67" s="16">
        <f>'[1]29'!I69</f>
        <v>0</v>
      </c>
      <c r="I67" s="16">
        <f>'[1]29'!J69</f>
        <v>145</v>
      </c>
      <c r="J67" s="16">
        <f>'[1]29'!K69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'[1]29'!B70</f>
        <v>120</v>
      </c>
      <c r="C68" s="16">
        <f>'[1]29'!C70</f>
        <v>0</v>
      </c>
      <c r="D68" s="16">
        <f>'[1]29'!D70</f>
        <v>170</v>
      </c>
      <c r="E68" s="16">
        <f>'[1]29'!E70</f>
        <v>0</v>
      </c>
      <c r="F68" s="15">
        <f t="shared" si="6"/>
        <v>290</v>
      </c>
      <c r="G68" s="15">
        <f>'[1]29'!H70</f>
        <v>120</v>
      </c>
      <c r="H68" s="16">
        <f>'[1]29'!I70</f>
        <v>0</v>
      </c>
      <c r="I68" s="16">
        <f>'[1]29'!J70</f>
        <v>145</v>
      </c>
      <c r="J68" s="16">
        <f>'[1]29'!K70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145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'[1]29'!B71</f>
        <v>120</v>
      </c>
      <c r="C69" s="16">
        <f>'[1]29'!C71</f>
        <v>0</v>
      </c>
      <c r="D69" s="16">
        <f>'[1]29'!D71</f>
        <v>170</v>
      </c>
      <c r="E69" s="16">
        <f>'[1]29'!E71</f>
        <v>0</v>
      </c>
      <c r="F69" s="15">
        <f t="shared" ref="F69:F98" si="17">SUM(B69:E69)</f>
        <v>290</v>
      </c>
      <c r="G69" s="15">
        <f>'[1]29'!H71</f>
        <v>120</v>
      </c>
      <c r="H69" s="16">
        <f>'[1]29'!I71</f>
        <v>0</v>
      </c>
      <c r="I69" s="16">
        <f>'[1]29'!J71</f>
        <v>145</v>
      </c>
      <c r="J69" s="16">
        <f>'[1]29'!K71</f>
        <v>0</v>
      </c>
      <c r="K69" s="15">
        <f t="shared" si="15"/>
        <v>265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145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'[1]29'!B72</f>
        <v>120</v>
      </c>
      <c r="C70" s="16">
        <f>'[1]29'!C72</f>
        <v>0</v>
      </c>
      <c r="D70" s="16">
        <f>'[1]29'!D72</f>
        <v>170</v>
      </c>
      <c r="E70" s="16">
        <f>'[1]29'!E72</f>
        <v>0</v>
      </c>
      <c r="F70" s="15">
        <f t="shared" si="17"/>
        <v>290</v>
      </c>
      <c r="G70" s="15">
        <f>'[1]29'!H72</f>
        <v>120</v>
      </c>
      <c r="H70" s="16">
        <f>'[1]29'!I72</f>
        <v>0</v>
      </c>
      <c r="I70" s="16">
        <f>'[1]29'!J72</f>
        <v>145</v>
      </c>
      <c r="J70" s="16">
        <f>'[1]29'!K72</f>
        <v>0</v>
      </c>
      <c r="K70" s="15">
        <f t="shared" si="15"/>
        <v>265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145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'[1]29'!B73</f>
        <v>120</v>
      </c>
      <c r="C71" s="16">
        <f>'[1]29'!C73</f>
        <v>0</v>
      </c>
      <c r="D71" s="16">
        <f>'[1]29'!D73</f>
        <v>170</v>
      </c>
      <c r="E71" s="16">
        <f>'[1]29'!E73</f>
        <v>0</v>
      </c>
      <c r="F71" s="15">
        <f t="shared" si="17"/>
        <v>290</v>
      </c>
      <c r="G71" s="15">
        <f>'[1]29'!H73</f>
        <v>120</v>
      </c>
      <c r="H71" s="16">
        <f>'[1]29'!I73</f>
        <v>0</v>
      </c>
      <c r="I71" s="16">
        <f>'[1]29'!J73</f>
        <v>145</v>
      </c>
      <c r="J71" s="16">
        <f>'[1]29'!K73</f>
        <v>0</v>
      </c>
      <c r="K71" s="15">
        <f t="shared" si="15"/>
        <v>265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145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'[1]29'!B74</f>
        <v>120</v>
      </c>
      <c r="C72" s="16">
        <f>'[1]29'!C74</f>
        <v>0</v>
      </c>
      <c r="D72" s="16">
        <f>'[1]29'!D74</f>
        <v>170</v>
      </c>
      <c r="E72" s="16">
        <f>'[1]29'!E74</f>
        <v>0</v>
      </c>
      <c r="F72" s="15">
        <f t="shared" si="17"/>
        <v>290</v>
      </c>
      <c r="G72" s="15">
        <f>'[1]29'!H74</f>
        <v>120</v>
      </c>
      <c r="H72" s="16">
        <f>'[1]29'!I74</f>
        <v>0</v>
      </c>
      <c r="I72" s="16">
        <f>'[1]29'!J74</f>
        <v>145</v>
      </c>
      <c r="J72" s="16">
        <f>'[1]29'!K74</f>
        <v>0</v>
      </c>
      <c r="K72" s="15">
        <f t="shared" si="15"/>
        <v>265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145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'[1]29'!B75</f>
        <v>120</v>
      </c>
      <c r="C73" s="16">
        <f>'[1]29'!C75</f>
        <v>0</v>
      </c>
      <c r="D73" s="16">
        <f>'[1]29'!D75</f>
        <v>170</v>
      </c>
      <c r="E73" s="16">
        <f>'[1]29'!E75</f>
        <v>0</v>
      </c>
      <c r="F73" s="15">
        <f t="shared" si="17"/>
        <v>290</v>
      </c>
      <c r="G73" s="15">
        <f>'[1]29'!H75</f>
        <v>120</v>
      </c>
      <c r="H73" s="16">
        <f>'[1]29'!I75</f>
        <v>0</v>
      </c>
      <c r="I73" s="16">
        <f>'[1]29'!J75</f>
        <v>145</v>
      </c>
      <c r="J73" s="16">
        <f>'[1]29'!K75</f>
        <v>0</v>
      </c>
      <c r="K73" s="15">
        <f t="shared" si="15"/>
        <v>265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145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'[1]29'!B76</f>
        <v>120</v>
      </c>
      <c r="C74" s="16">
        <f>'[1]29'!C76</f>
        <v>0</v>
      </c>
      <c r="D74" s="16">
        <f>'[1]29'!D76</f>
        <v>170</v>
      </c>
      <c r="E74" s="16">
        <f>'[1]29'!E76</f>
        <v>0</v>
      </c>
      <c r="F74" s="15">
        <f t="shared" si="17"/>
        <v>290</v>
      </c>
      <c r="G74" s="15">
        <f>'[1]29'!H76</f>
        <v>120</v>
      </c>
      <c r="H74" s="16">
        <f>'[1]29'!I76</f>
        <v>0</v>
      </c>
      <c r="I74" s="16">
        <f>'[1]29'!J76</f>
        <v>145</v>
      </c>
      <c r="J74" s="16">
        <f>'[1]29'!K76</f>
        <v>0</v>
      </c>
      <c r="K74" s="15">
        <f t="shared" si="15"/>
        <v>265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145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'[1]29'!B77</f>
        <v>120</v>
      </c>
      <c r="C75" s="16">
        <f>'[1]29'!C77</f>
        <v>0</v>
      </c>
      <c r="D75" s="16">
        <f>'[1]29'!D77</f>
        <v>175</v>
      </c>
      <c r="E75" s="16">
        <f>'[1]29'!E77</f>
        <v>0</v>
      </c>
      <c r="F75" s="15">
        <f t="shared" si="17"/>
        <v>295</v>
      </c>
      <c r="G75" s="15">
        <f>'[1]29'!H77</f>
        <v>120</v>
      </c>
      <c r="H75" s="16">
        <f>'[1]29'!I77</f>
        <v>0</v>
      </c>
      <c r="I75" s="16">
        <f>'[1]29'!J77</f>
        <v>145</v>
      </c>
      <c r="J75" s="16">
        <f>'[1]29'!K77</f>
        <v>0</v>
      </c>
      <c r="K75" s="15">
        <f t="shared" si="15"/>
        <v>265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145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'[1]29'!B78</f>
        <v>120</v>
      </c>
      <c r="C76" s="16">
        <f>'[1]29'!C78</f>
        <v>0</v>
      </c>
      <c r="D76" s="16">
        <f>'[1]29'!D78</f>
        <v>175</v>
      </c>
      <c r="E76" s="16">
        <f>'[1]29'!E78</f>
        <v>0</v>
      </c>
      <c r="F76" s="15">
        <f t="shared" si="17"/>
        <v>295</v>
      </c>
      <c r="G76" s="15">
        <f>'[1]29'!H78</f>
        <v>120</v>
      </c>
      <c r="H76" s="16">
        <f>'[1]29'!I78</f>
        <v>0</v>
      </c>
      <c r="I76" s="16">
        <f>'[1]29'!J78</f>
        <v>145</v>
      </c>
      <c r="J76" s="16">
        <f>'[1]29'!K78</f>
        <v>0</v>
      </c>
      <c r="K76" s="15">
        <f t="shared" si="15"/>
        <v>265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145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'[1]29'!B79</f>
        <v>120</v>
      </c>
      <c r="C77" s="16">
        <f>'[1]29'!C79</f>
        <v>0</v>
      </c>
      <c r="D77" s="16">
        <f>'[1]29'!D79</f>
        <v>175</v>
      </c>
      <c r="E77" s="16">
        <f>'[1]29'!E79</f>
        <v>0</v>
      </c>
      <c r="F77" s="15">
        <f t="shared" si="17"/>
        <v>295</v>
      </c>
      <c r="G77" s="15">
        <f>'[1]29'!H79</f>
        <v>120</v>
      </c>
      <c r="H77" s="16">
        <f>'[1]29'!I79</f>
        <v>0</v>
      </c>
      <c r="I77" s="16">
        <f>'[1]29'!J79</f>
        <v>145</v>
      </c>
      <c r="J77" s="16">
        <f>'[1]29'!K79</f>
        <v>0</v>
      </c>
      <c r="K77" s="15">
        <f t="shared" si="15"/>
        <v>265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145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'[1]29'!B80</f>
        <v>120</v>
      </c>
      <c r="C78" s="16">
        <f>'[1]29'!C80</f>
        <v>0</v>
      </c>
      <c r="D78" s="16">
        <f>'[1]29'!D80</f>
        <v>175</v>
      </c>
      <c r="E78" s="16">
        <f>'[1]29'!E80</f>
        <v>0</v>
      </c>
      <c r="F78" s="15">
        <f t="shared" si="17"/>
        <v>295</v>
      </c>
      <c r="G78" s="15">
        <f>'[1]29'!H80</f>
        <v>120</v>
      </c>
      <c r="H78" s="16">
        <f>'[1]29'!I80</f>
        <v>0</v>
      </c>
      <c r="I78" s="16">
        <f>'[1]29'!J80</f>
        <v>145</v>
      </c>
      <c r="J78" s="16">
        <f>'[1]29'!K80</f>
        <v>0</v>
      </c>
      <c r="K78" s="15">
        <f t="shared" si="15"/>
        <v>265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145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'[1]29'!B81</f>
        <v>120</v>
      </c>
      <c r="C79" s="16">
        <f>'[1]29'!C81</f>
        <v>0</v>
      </c>
      <c r="D79" s="16">
        <f>'[1]29'!D81</f>
        <v>175</v>
      </c>
      <c r="E79" s="16">
        <f>'[1]29'!E81</f>
        <v>0</v>
      </c>
      <c r="F79" s="15">
        <f t="shared" si="17"/>
        <v>295</v>
      </c>
      <c r="G79" s="15">
        <f>'[1]29'!H81</f>
        <v>120</v>
      </c>
      <c r="H79" s="16">
        <f>'[1]29'!I81</f>
        <v>0</v>
      </c>
      <c r="I79" s="16">
        <f>'[1]29'!J81</f>
        <v>145</v>
      </c>
      <c r="J79" s="16">
        <f>'[1]29'!K81</f>
        <v>0</v>
      </c>
      <c r="K79" s="15">
        <f t="shared" si="15"/>
        <v>265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145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'[1]29'!B82</f>
        <v>120</v>
      </c>
      <c r="C80" s="16">
        <f>'[1]29'!C82</f>
        <v>0</v>
      </c>
      <c r="D80" s="16">
        <f>'[1]29'!D82</f>
        <v>175</v>
      </c>
      <c r="E80" s="16">
        <f>'[1]29'!E82</f>
        <v>0</v>
      </c>
      <c r="F80" s="15">
        <f t="shared" si="17"/>
        <v>295</v>
      </c>
      <c r="G80" s="15">
        <f>'[1]29'!H82</f>
        <v>120</v>
      </c>
      <c r="H80" s="16">
        <f>'[1]29'!I82</f>
        <v>0</v>
      </c>
      <c r="I80" s="16">
        <f>'[1]29'!J82</f>
        <v>145</v>
      </c>
      <c r="J80" s="16">
        <f>'[1]29'!K82</f>
        <v>0</v>
      </c>
      <c r="K80" s="15">
        <f t="shared" si="15"/>
        <v>265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145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'[1]29'!B83</f>
        <v>120</v>
      </c>
      <c r="C81" s="16">
        <f>'[1]29'!C83</f>
        <v>0</v>
      </c>
      <c r="D81" s="16">
        <f>'[1]29'!D83</f>
        <v>175</v>
      </c>
      <c r="E81" s="16">
        <f>'[1]29'!E83</f>
        <v>0</v>
      </c>
      <c r="F81" s="15">
        <f t="shared" si="17"/>
        <v>295</v>
      </c>
      <c r="G81" s="15">
        <f>'[1]29'!H83</f>
        <v>120</v>
      </c>
      <c r="H81" s="16">
        <f>'[1]29'!I83</f>
        <v>0</v>
      </c>
      <c r="I81" s="16">
        <f>'[1]29'!J83</f>
        <v>145</v>
      </c>
      <c r="J81" s="16">
        <f>'[1]29'!K83</f>
        <v>0</v>
      </c>
      <c r="K81" s="15">
        <f t="shared" si="15"/>
        <v>265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145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'[1]29'!B84</f>
        <v>120</v>
      </c>
      <c r="C82" s="16">
        <f>'[1]29'!C84</f>
        <v>0</v>
      </c>
      <c r="D82" s="16">
        <f>'[1]29'!D84</f>
        <v>175</v>
      </c>
      <c r="E82" s="16">
        <f>'[1]29'!E84</f>
        <v>0</v>
      </c>
      <c r="F82" s="15">
        <f t="shared" si="17"/>
        <v>295</v>
      </c>
      <c r="G82" s="15">
        <f>'[1]29'!H84</f>
        <v>120</v>
      </c>
      <c r="H82" s="16">
        <f>'[1]29'!I84</f>
        <v>0</v>
      </c>
      <c r="I82" s="16">
        <f>'[1]29'!J84</f>
        <v>145</v>
      </c>
      <c r="J82" s="16">
        <f>'[1]29'!K84</f>
        <v>0</v>
      </c>
      <c r="K82" s="15">
        <f t="shared" si="15"/>
        <v>265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145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'[1]29'!B85</f>
        <v>120</v>
      </c>
      <c r="C83" s="16">
        <f>'[1]29'!C85</f>
        <v>0</v>
      </c>
      <c r="D83" s="16">
        <f>'[1]29'!D85</f>
        <v>180</v>
      </c>
      <c r="E83" s="16">
        <f>'[1]29'!E85</f>
        <v>0</v>
      </c>
      <c r="F83" s="15">
        <f t="shared" si="17"/>
        <v>300</v>
      </c>
      <c r="G83" s="15">
        <f>'[1]29'!H85</f>
        <v>120</v>
      </c>
      <c r="H83" s="16">
        <f>'[1]29'!I85</f>
        <v>0</v>
      </c>
      <c r="I83" s="16">
        <f>'[1]29'!J85</f>
        <v>145</v>
      </c>
      <c r="J83" s="16">
        <f>'[1]29'!K85</f>
        <v>0</v>
      </c>
      <c r="K83" s="15">
        <f t="shared" si="15"/>
        <v>265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145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'[1]29'!B86</f>
        <v>120</v>
      </c>
      <c r="C84" s="16">
        <f>'[1]29'!C86</f>
        <v>0</v>
      </c>
      <c r="D84" s="16">
        <f>'[1]29'!D86</f>
        <v>180</v>
      </c>
      <c r="E84" s="16">
        <f>'[1]29'!E86</f>
        <v>0</v>
      </c>
      <c r="F84" s="15">
        <f t="shared" si="17"/>
        <v>300</v>
      </c>
      <c r="G84" s="15">
        <f>'[1]29'!H86</f>
        <v>120</v>
      </c>
      <c r="H84" s="16">
        <f>'[1]29'!I86</f>
        <v>0</v>
      </c>
      <c r="I84" s="16">
        <f>'[1]29'!J86</f>
        <v>145</v>
      </c>
      <c r="J84" s="16">
        <f>'[1]29'!K86</f>
        <v>0</v>
      </c>
      <c r="K84" s="15">
        <f t="shared" si="15"/>
        <v>265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145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'[1]29'!B87</f>
        <v>120</v>
      </c>
      <c r="C85" s="16">
        <f>'[1]29'!C87</f>
        <v>0</v>
      </c>
      <c r="D85" s="16">
        <f>'[1]29'!D87</f>
        <v>180</v>
      </c>
      <c r="E85" s="16">
        <f>'[1]29'!E87</f>
        <v>0</v>
      </c>
      <c r="F85" s="15">
        <f t="shared" si="17"/>
        <v>300</v>
      </c>
      <c r="G85" s="15">
        <f>'[1]29'!H87</f>
        <v>120</v>
      </c>
      <c r="H85" s="16">
        <f>'[1]29'!I87</f>
        <v>0</v>
      </c>
      <c r="I85" s="16">
        <f>'[1]29'!J87</f>
        <v>145</v>
      </c>
      <c r="J85" s="16">
        <f>'[1]29'!K87</f>
        <v>0</v>
      </c>
      <c r="K85" s="15">
        <f t="shared" si="15"/>
        <v>265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145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'[1]29'!B88</f>
        <v>120</v>
      </c>
      <c r="C86" s="16">
        <f>'[1]29'!C88</f>
        <v>0</v>
      </c>
      <c r="D86" s="16">
        <f>'[1]29'!D88</f>
        <v>180</v>
      </c>
      <c r="E86" s="16">
        <f>'[1]29'!E88</f>
        <v>0</v>
      </c>
      <c r="F86" s="15">
        <f t="shared" si="17"/>
        <v>300</v>
      </c>
      <c r="G86" s="15">
        <f>'[1]29'!H88</f>
        <v>120</v>
      </c>
      <c r="H86" s="16">
        <f>'[1]29'!I88</f>
        <v>0</v>
      </c>
      <c r="I86" s="16">
        <f>'[1]29'!J88</f>
        <v>145</v>
      </c>
      <c r="J86" s="16">
        <f>'[1]29'!K88</f>
        <v>0</v>
      </c>
      <c r="K86" s="15">
        <f t="shared" si="15"/>
        <v>265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145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'[1]29'!B89</f>
        <v>120</v>
      </c>
      <c r="C87" s="16">
        <f>'[1]29'!C89</f>
        <v>0</v>
      </c>
      <c r="D87" s="16">
        <f>'[1]29'!D89</f>
        <v>180</v>
      </c>
      <c r="E87" s="16">
        <f>'[1]29'!E89</f>
        <v>0</v>
      </c>
      <c r="F87" s="15">
        <f t="shared" si="17"/>
        <v>300</v>
      </c>
      <c r="G87" s="15">
        <f>'[1]29'!H89</f>
        <v>120</v>
      </c>
      <c r="H87" s="16">
        <f>'[1]29'!I89</f>
        <v>0</v>
      </c>
      <c r="I87" s="16">
        <f>'[1]29'!J89</f>
        <v>145</v>
      </c>
      <c r="J87" s="16">
        <f>'[1]29'!K89</f>
        <v>0</v>
      </c>
      <c r="K87" s="15">
        <f t="shared" si="15"/>
        <v>265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145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'[1]29'!B90</f>
        <v>120</v>
      </c>
      <c r="C88" s="16">
        <f>'[1]29'!C90</f>
        <v>0</v>
      </c>
      <c r="D88" s="16">
        <f>'[1]29'!D90</f>
        <v>180</v>
      </c>
      <c r="E88" s="16">
        <f>'[1]29'!E90</f>
        <v>0</v>
      </c>
      <c r="F88" s="15">
        <f t="shared" si="17"/>
        <v>300</v>
      </c>
      <c r="G88" s="15">
        <f>'[1]29'!H90</f>
        <v>120</v>
      </c>
      <c r="H88" s="16">
        <f>'[1]29'!I90</f>
        <v>0</v>
      </c>
      <c r="I88" s="16">
        <f>'[1]29'!J90</f>
        <v>145</v>
      </c>
      <c r="J88" s="16">
        <f>'[1]29'!K90</f>
        <v>0</v>
      </c>
      <c r="K88" s="15">
        <f t="shared" si="15"/>
        <v>265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145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'[1]29'!B91</f>
        <v>120</v>
      </c>
      <c r="C89" s="16">
        <f>'[1]29'!C91</f>
        <v>0</v>
      </c>
      <c r="D89" s="16">
        <f>'[1]29'!D91</f>
        <v>180</v>
      </c>
      <c r="E89" s="16">
        <f>'[1]29'!E91</f>
        <v>0</v>
      </c>
      <c r="F89" s="15">
        <f t="shared" si="17"/>
        <v>300</v>
      </c>
      <c r="G89" s="15">
        <f>'[1]29'!H91</f>
        <v>120</v>
      </c>
      <c r="H89" s="16">
        <f>'[1]29'!I91</f>
        <v>0</v>
      </c>
      <c r="I89" s="16">
        <f>'[1]29'!J91</f>
        <v>145</v>
      </c>
      <c r="J89" s="16">
        <f>'[1]29'!K91</f>
        <v>0</v>
      </c>
      <c r="K89" s="15">
        <f t="shared" si="15"/>
        <v>265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145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'[1]29'!B92</f>
        <v>120</v>
      </c>
      <c r="C90" s="16">
        <f>'[1]29'!C92</f>
        <v>0</v>
      </c>
      <c r="D90" s="16">
        <f>'[1]29'!D92</f>
        <v>180</v>
      </c>
      <c r="E90" s="16">
        <f>'[1]29'!E92</f>
        <v>0</v>
      </c>
      <c r="F90" s="15">
        <f t="shared" si="17"/>
        <v>300</v>
      </c>
      <c r="G90" s="15">
        <f>'[1]29'!H92</f>
        <v>120</v>
      </c>
      <c r="H90" s="16">
        <f>'[1]29'!I92</f>
        <v>0</v>
      </c>
      <c r="I90" s="16">
        <f>'[1]29'!J92</f>
        <v>145</v>
      </c>
      <c r="J90" s="16">
        <f>'[1]29'!K92</f>
        <v>0</v>
      </c>
      <c r="K90" s="15">
        <f t="shared" si="15"/>
        <v>265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145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'[1]29'!B93</f>
        <v>120</v>
      </c>
      <c r="C91" s="16">
        <f>'[1]29'!C93</f>
        <v>0</v>
      </c>
      <c r="D91" s="16">
        <f>'[1]29'!D93</f>
        <v>185</v>
      </c>
      <c r="E91" s="16">
        <f>'[1]29'!E93</f>
        <v>0</v>
      </c>
      <c r="F91" s="15">
        <f t="shared" si="17"/>
        <v>305</v>
      </c>
      <c r="G91" s="15">
        <f>'[1]29'!H93</f>
        <v>120</v>
      </c>
      <c r="H91" s="16">
        <f>'[1]29'!I93</f>
        <v>0</v>
      </c>
      <c r="I91" s="16">
        <f>'[1]29'!J93</f>
        <v>145</v>
      </c>
      <c r="J91" s="16">
        <f>'[1]29'!K93</f>
        <v>0</v>
      </c>
      <c r="K91" s="15">
        <f t="shared" si="15"/>
        <v>265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145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'[1]29'!B94</f>
        <v>120</v>
      </c>
      <c r="C92" s="16">
        <f>'[1]29'!C94</f>
        <v>0</v>
      </c>
      <c r="D92" s="16">
        <f>'[1]29'!D94</f>
        <v>185</v>
      </c>
      <c r="E92" s="16">
        <f>'[1]29'!E94</f>
        <v>0</v>
      </c>
      <c r="F92" s="15">
        <f t="shared" si="17"/>
        <v>305</v>
      </c>
      <c r="G92" s="15">
        <f>'[1]29'!H94</f>
        <v>120</v>
      </c>
      <c r="H92" s="16">
        <f>'[1]29'!I94</f>
        <v>0</v>
      </c>
      <c r="I92" s="16">
        <f>'[1]29'!J94</f>
        <v>145</v>
      </c>
      <c r="J92" s="16">
        <f>'[1]29'!K94</f>
        <v>0</v>
      </c>
      <c r="K92" s="15">
        <f t="shared" si="15"/>
        <v>265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145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'[1]29'!B95</f>
        <v>120</v>
      </c>
      <c r="C93" s="16">
        <f>'[1]29'!C95</f>
        <v>0</v>
      </c>
      <c r="D93" s="16">
        <f>'[1]29'!D95</f>
        <v>185</v>
      </c>
      <c r="E93" s="16">
        <f>'[1]29'!E95</f>
        <v>0</v>
      </c>
      <c r="F93" s="15">
        <f t="shared" si="17"/>
        <v>305</v>
      </c>
      <c r="G93" s="15">
        <f>'[1]29'!H95</f>
        <v>120</v>
      </c>
      <c r="H93" s="16">
        <f>'[1]29'!I95</f>
        <v>0</v>
      </c>
      <c r="I93" s="16">
        <f>'[1]29'!J95</f>
        <v>145</v>
      </c>
      <c r="J93" s="16">
        <f>'[1]29'!K95</f>
        <v>0</v>
      </c>
      <c r="K93" s="15">
        <f t="shared" si="15"/>
        <v>265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145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'[1]29'!B96</f>
        <v>120</v>
      </c>
      <c r="C94" s="16">
        <f>'[1]29'!C96</f>
        <v>0</v>
      </c>
      <c r="D94" s="16">
        <f>'[1]29'!D96</f>
        <v>185</v>
      </c>
      <c r="E94" s="16">
        <f>'[1]29'!E96</f>
        <v>0</v>
      </c>
      <c r="F94" s="15">
        <f t="shared" si="17"/>
        <v>305</v>
      </c>
      <c r="G94" s="15">
        <f>'[1]29'!H96</f>
        <v>120</v>
      </c>
      <c r="H94" s="16">
        <f>'[1]29'!I96</f>
        <v>0</v>
      </c>
      <c r="I94" s="16">
        <f>'[1]29'!J96</f>
        <v>145</v>
      </c>
      <c r="J94" s="16">
        <f>'[1]29'!K96</f>
        <v>0</v>
      </c>
      <c r="K94" s="15">
        <f t="shared" si="15"/>
        <v>265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145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'[1]29'!B97</f>
        <v>120</v>
      </c>
      <c r="C95" s="16">
        <f>'[1]29'!C97</f>
        <v>0</v>
      </c>
      <c r="D95" s="16">
        <f>'[1]29'!D97</f>
        <v>185</v>
      </c>
      <c r="E95" s="16">
        <f>'[1]29'!E97</f>
        <v>0</v>
      </c>
      <c r="F95" s="15">
        <f t="shared" si="17"/>
        <v>305</v>
      </c>
      <c r="G95" s="15">
        <f>'[1]29'!H97</f>
        <v>120</v>
      </c>
      <c r="H95" s="16">
        <f>'[1]29'!I97</f>
        <v>0</v>
      </c>
      <c r="I95" s="16">
        <f>'[1]29'!J97</f>
        <v>145</v>
      </c>
      <c r="J95" s="16">
        <f>'[1]29'!K97</f>
        <v>0</v>
      </c>
      <c r="K95" s="15">
        <f t="shared" si="15"/>
        <v>265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145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'[1]29'!B98</f>
        <v>120</v>
      </c>
      <c r="C96" s="16">
        <f>'[1]29'!C98</f>
        <v>0</v>
      </c>
      <c r="D96" s="16">
        <f>'[1]29'!D98</f>
        <v>185</v>
      </c>
      <c r="E96" s="16">
        <f>'[1]29'!E98</f>
        <v>0</v>
      </c>
      <c r="F96" s="15">
        <f t="shared" si="17"/>
        <v>305</v>
      </c>
      <c r="G96" s="15">
        <f>'[1]29'!H98</f>
        <v>120</v>
      </c>
      <c r="H96" s="16">
        <f>'[1]29'!I98</f>
        <v>0</v>
      </c>
      <c r="I96" s="16">
        <f>'[1]29'!J98</f>
        <v>145</v>
      </c>
      <c r="J96" s="16">
        <f>'[1]29'!K98</f>
        <v>0</v>
      </c>
      <c r="K96" s="15">
        <f t="shared" si="15"/>
        <v>265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145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'[1]29'!B99</f>
        <v>120</v>
      </c>
      <c r="C97" s="16">
        <f>'[1]29'!C99</f>
        <v>0</v>
      </c>
      <c r="D97" s="16">
        <f>'[1]29'!D99</f>
        <v>185</v>
      </c>
      <c r="E97" s="16">
        <f>'[1]29'!E99</f>
        <v>0</v>
      </c>
      <c r="F97" s="15">
        <f t="shared" si="17"/>
        <v>305</v>
      </c>
      <c r="G97" s="15">
        <f>'[1]29'!H99</f>
        <v>120</v>
      </c>
      <c r="H97" s="16">
        <f>'[1]29'!I99</f>
        <v>0</v>
      </c>
      <c r="I97" s="16">
        <f>'[1]29'!J99</f>
        <v>145</v>
      </c>
      <c r="J97" s="16">
        <f>'[1]29'!K99</f>
        <v>0</v>
      </c>
      <c r="K97" s="15">
        <f t="shared" si="15"/>
        <v>265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145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'[1]29'!B100</f>
        <v>120</v>
      </c>
      <c r="C98" s="16">
        <f>'[1]29'!C100</f>
        <v>0</v>
      </c>
      <c r="D98" s="16">
        <f>'[1]29'!D100</f>
        <v>185</v>
      </c>
      <c r="E98" s="16">
        <f>'[1]29'!E100</f>
        <v>0</v>
      </c>
      <c r="F98" s="15">
        <f t="shared" si="17"/>
        <v>305</v>
      </c>
      <c r="G98" s="15">
        <f>'[1]29'!H100</f>
        <v>120</v>
      </c>
      <c r="H98" s="16">
        <f>'[1]29'!I100</f>
        <v>0</v>
      </c>
      <c r="I98" s="16">
        <f>'[1]29'!J100</f>
        <v>145</v>
      </c>
      <c r="J98" s="16">
        <f>'[1]29'!K100</f>
        <v>0</v>
      </c>
      <c r="K98" s="15">
        <f t="shared" si="15"/>
        <v>265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145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4.25</v>
      </c>
      <c r="E99" s="15">
        <f t="shared" si="18"/>
        <v>0</v>
      </c>
      <c r="F99" s="15">
        <f t="shared" si="18"/>
        <v>7.13</v>
      </c>
      <c r="G99" s="15">
        <f t="shared" si="18"/>
        <v>2.88</v>
      </c>
      <c r="H99" s="15">
        <f t="shared" si="18"/>
        <v>0</v>
      </c>
      <c r="I99" s="15">
        <f t="shared" si="18"/>
        <v>3.48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3.48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'[2]29'!B5</f>
        <v>42</v>
      </c>
      <c r="C3" s="201">
        <f>'[2]29'!C5</f>
        <v>30</v>
      </c>
      <c r="D3" s="201">
        <f>'[2]29'!D5</f>
        <v>0</v>
      </c>
      <c r="E3" s="201">
        <f>'[2]29'!E5</f>
        <v>0</v>
      </c>
      <c r="F3" s="15">
        <f>SUM(B3:E3)</f>
        <v>72</v>
      </c>
      <c r="G3" s="200">
        <f>'[2]29'!H5</f>
        <v>35</v>
      </c>
      <c r="H3" s="201">
        <f>'[2]29'!I5</f>
        <v>0</v>
      </c>
      <c r="I3" s="201">
        <f>'[2]29'!J5</f>
        <v>0</v>
      </c>
      <c r="J3" s="201">
        <f>'[2]29'!K5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'[2]29'!B6</f>
        <v>42</v>
      </c>
      <c r="C4" s="201">
        <f>'[2]29'!C6</f>
        <v>30</v>
      </c>
      <c r="D4" s="201">
        <f>'[2]29'!D6</f>
        <v>0</v>
      </c>
      <c r="E4" s="201">
        <f>'[2]29'!E6</f>
        <v>0</v>
      </c>
      <c r="F4" s="15">
        <f>SUM(B4:E4)</f>
        <v>72</v>
      </c>
      <c r="G4" s="200">
        <f>'[2]29'!H6</f>
        <v>35</v>
      </c>
      <c r="H4" s="201">
        <f>'[2]29'!I6</f>
        <v>0</v>
      </c>
      <c r="I4" s="201">
        <f>'[2]29'!J6</f>
        <v>0</v>
      </c>
      <c r="J4" s="201">
        <f>'[2]29'!K6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'[2]29'!B7</f>
        <v>42</v>
      </c>
      <c r="C5" s="201">
        <f>'[2]29'!C7</f>
        <v>30</v>
      </c>
      <c r="D5" s="201">
        <f>'[2]29'!D7</f>
        <v>0</v>
      </c>
      <c r="E5" s="201">
        <f>'[2]29'!E7</f>
        <v>0</v>
      </c>
      <c r="F5" s="15">
        <f t="shared" ref="F5:F68" si="6">SUM(B5:E5)</f>
        <v>72</v>
      </c>
      <c r="G5" s="200">
        <f>'[2]29'!H7</f>
        <v>35</v>
      </c>
      <c r="H5" s="201">
        <f>'[2]29'!I7</f>
        <v>0</v>
      </c>
      <c r="I5" s="201">
        <f>'[2]29'!J7</f>
        <v>0</v>
      </c>
      <c r="J5" s="201">
        <f>'[2]29'!K7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'[2]29'!B8</f>
        <v>42</v>
      </c>
      <c r="C6" s="201">
        <f>'[2]29'!C8</f>
        <v>30</v>
      </c>
      <c r="D6" s="201">
        <f>'[2]29'!D8</f>
        <v>0</v>
      </c>
      <c r="E6" s="201">
        <f>'[2]29'!E8</f>
        <v>0</v>
      </c>
      <c r="F6" s="15">
        <f t="shared" si="6"/>
        <v>72</v>
      </c>
      <c r="G6" s="200">
        <f>'[2]29'!H8</f>
        <v>35</v>
      </c>
      <c r="H6" s="201">
        <f>'[2]29'!I8</f>
        <v>0</v>
      </c>
      <c r="I6" s="201">
        <f>'[2]29'!J8</f>
        <v>0</v>
      </c>
      <c r="J6" s="201">
        <f>'[2]29'!K8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'[2]29'!B9</f>
        <v>42</v>
      </c>
      <c r="C7" s="201">
        <f>'[2]29'!C9</f>
        <v>30</v>
      </c>
      <c r="D7" s="201">
        <f>'[2]29'!D9</f>
        <v>0</v>
      </c>
      <c r="E7" s="201">
        <f>'[2]29'!E9</f>
        <v>0</v>
      </c>
      <c r="F7" s="15">
        <f t="shared" si="6"/>
        <v>72</v>
      </c>
      <c r="G7" s="200">
        <f>'[2]29'!H9</f>
        <v>34</v>
      </c>
      <c r="H7" s="201">
        <f>'[2]29'!I9</f>
        <v>0</v>
      </c>
      <c r="I7" s="201">
        <f>'[2]29'!J9</f>
        <v>0</v>
      </c>
      <c r="J7" s="201">
        <f>'[2]29'!K9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0">
        <f>'[2]29'!B10</f>
        <v>42</v>
      </c>
      <c r="C8" s="201">
        <f>'[2]29'!C10</f>
        <v>30</v>
      </c>
      <c r="D8" s="201">
        <f>'[2]29'!D10</f>
        <v>0</v>
      </c>
      <c r="E8" s="201">
        <f>'[2]29'!E10</f>
        <v>0</v>
      </c>
      <c r="F8" s="15">
        <f t="shared" si="6"/>
        <v>72</v>
      </c>
      <c r="G8" s="200">
        <f>'[2]29'!H10</f>
        <v>34</v>
      </c>
      <c r="H8" s="201">
        <f>'[2]29'!I10</f>
        <v>0</v>
      </c>
      <c r="I8" s="201">
        <f>'[2]29'!J10</f>
        <v>0</v>
      </c>
      <c r="J8" s="201">
        <f>'[2]29'!K10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0">
        <f>'[2]29'!B11</f>
        <v>42</v>
      </c>
      <c r="C9" s="201">
        <f>'[2]29'!C11</f>
        <v>30</v>
      </c>
      <c r="D9" s="201">
        <f>'[2]29'!D11</f>
        <v>0</v>
      </c>
      <c r="E9" s="201">
        <f>'[2]29'!E11</f>
        <v>0</v>
      </c>
      <c r="F9" s="15">
        <f t="shared" si="6"/>
        <v>72</v>
      </c>
      <c r="G9" s="200">
        <f>'[2]29'!H11</f>
        <v>34</v>
      </c>
      <c r="H9" s="201">
        <f>'[2]29'!I11</f>
        <v>0</v>
      </c>
      <c r="I9" s="201">
        <f>'[2]29'!J11</f>
        <v>0</v>
      </c>
      <c r="J9" s="201">
        <f>'[2]29'!K11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0">
        <f>'[2]29'!B12</f>
        <v>42</v>
      </c>
      <c r="C10" s="201">
        <f>'[2]29'!C12</f>
        <v>30</v>
      </c>
      <c r="D10" s="201">
        <f>'[2]29'!D12</f>
        <v>0</v>
      </c>
      <c r="E10" s="201">
        <f>'[2]29'!E12</f>
        <v>0</v>
      </c>
      <c r="F10" s="15">
        <f t="shared" si="6"/>
        <v>72</v>
      </c>
      <c r="G10" s="200">
        <f>'[2]29'!H12</f>
        <v>34</v>
      </c>
      <c r="H10" s="201">
        <f>'[2]29'!I12</f>
        <v>0</v>
      </c>
      <c r="I10" s="201">
        <f>'[2]29'!J12</f>
        <v>0</v>
      </c>
      <c r="J10" s="201">
        <f>'[2]29'!K12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0">
        <f>'[2]29'!B13</f>
        <v>42</v>
      </c>
      <c r="C11" s="201">
        <f>'[2]29'!C13</f>
        <v>30</v>
      </c>
      <c r="D11" s="201">
        <f>'[2]29'!D13</f>
        <v>0</v>
      </c>
      <c r="E11" s="201">
        <f>'[2]29'!E13</f>
        <v>0</v>
      </c>
      <c r="F11" s="15">
        <f t="shared" si="6"/>
        <v>72</v>
      </c>
      <c r="G11" s="200">
        <f>'[2]29'!H13</f>
        <v>34</v>
      </c>
      <c r="H11" s="201">
        <f>'[2]29'!I13</f>
        <v>0</v>
      </c>
      <c r="I11" s="201">
        <f>'[2]29'!J13</f>
        <v>0</v>
      </c>
      <c r="J11" s="201">
        <f>'[2]29'!K13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0">
        <f>'[2]29'!B14</f>
        <v>42</v>
      </c>
      <c r="C12" s="201">
        <f>'[2]29'!C14</f>
        <v>30</v>
      </c>
      <c r="D12" s="201">
        <f>'[2]29'!D14</f>
        <v>0</v>
      </c>
      <c r="E12" s="201">
        <f>'[2]29'!E14</f>
        <v>0</v>
      </c>
      <c r="F12" s="15">
        <f t="shared" si="6"/>
        <v>72</v>
      </c>
      <c r="G12" s="200">
        <f>'[2]29'!H14</f>
        <v>34</v>
      </c>
      <c r="H12" s="201">
        <f>'[2]29'!I14</f>
        <v>0</v>
      </c>
      <c r="I12" s="201">
        <f>'[2]29'!J14</f>
        <v>0</v>
      </c>
      <c r="J12" s="201">
        <f>'[2]29'!K14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0">
        <f>'[2]29'!B15</f>
        <v>42</v>
      </c>
      <c r="C13" s="201">
        <f>'[2]29'!C15</f>
        <v>30</v>
      </c>
      <c r="D13" s="201">
        <f>'[2]29'!D15</f>
        <v>0</v>
      </c>
      <c r="E13" s="201">
        <f>'[2]29'!E15</f>
        <v>0</v>
      </c>
      <c r="F13" s="15">
        <f t="shared" si="6"/>
        <v>72</v>
      </c>
      <c r="G13" s="200">
        <f>'[2]29'!H15</f>
        <v>34</v>
      </c>
      <c r="H13" s="201">
        <f>'[2]29'!I15</f>
        <v>0</v>
      </c>
      <c r="I13" s="201">
        <f>'[2]29'!J15</f>
        <v>0</v>
      </c>
      <c r="J13" s="201">
        <f>'[2]29'!K15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0">
        <f>'[2]29'!B16</f>
        <v>42</v>
      </c>
      <c r="C14" s="201">
        <f>'[2]29'!C16</f>
        <v>30</v>
      </c>
      <c r="D14" s="201">
        <f>'[2]29'!D16</f>
        <v>0</v>
      </c>
      <c r="E14" s="201">
        <f>'[2]29'!E16</f>
        <v>0</v>
      </c>
      <c r="F14" s="15">
        <f t="shared" si="6"/>
        <v>72</v>
      </c>
      <c r="G14" s="200">
        <f>'[2]29'!H16</f>
        <v>34</v>
      </c>
      <c r="H14" s="201">
        <f>'[2]29'!I16</f>
        <v>0</v>
      </c>
      <c r="I14" s="201">
        <f>'[2]29'!J16</f>
        <v>0</v>
      </c>
      <c r="J14" s="201">
        <f>'[2]29'!K16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0">
        <f>'[2]29'!B17</f>
        <v>42</v>
      </c>
      <c r="C15" s="201">
        <f>'[2]29'!C17</f>
        <v>30</v>
      </c>
      <c r="D15" s="201">
        <f>'[2]29'!D17</f>
        <v>0</v>
      </c>
      <c r="E15" s="201">
        <f>'[2]29'!E17</f>
        <v>0</v>
      </c>
      <c r="F15" s="15">
        <f t="shared" si="6"/>
        <v>72</v>
      </c>
      <c r="G15" s="200">
        <f>'[2]29'!H17</f>
        <v>34</v>
      </c>
      <c r="H15" s="201">
        <f>'[2]29'!I17</f>
        <v>0</v>
      </c>
      <c r="I15" s="201">
        <f>'[2]29'!J17</f>
        <v>0</v>
      </c>
      <c r="J15" s="201">
        <f>'[2]29'!K17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'[2]29'!B18</f>
        <v>42</v>
      </c>
      <c r="C16" s="201">
        <f>'[2]29'!C18</f>
        <v>30</v>
      </c>
      <c r="D16" s="201">
        <f>'[2]29'!D18</f>
        <v>0</v>
      </c>
      <c r="E16" s="201">
        <f>'[2]29'!E18</f>
        <v>0</v>
      </c>
      <c r="F16" s="15">
        <f t="shared" si="6"/>
        <v>72</v>
      </c>
      <c r="G16" s="200">
        <f>'[2]29'!H18</f>
        <v>35</v>
      </c>
      <c r="H16" s="201">
        <f>'[2]29'!I18</f>
        <v>0</v>
      </c>
      <c r="I16" s="201">
        <f>'[2]29'!J18</f>
        <v>0</v>
      </c>
      <c r="J16" s="201">
        <f>'[2]29'!K18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'[2]29'!B19</f>
        <v>42</v>
      </c>
      <c r="C17" s="201">
        <f>'[2]29'!C19</f>
        <v>30</v>
      </c>
      <c r="D17" s="201">
        <f>'[2]29'!D19</f>
        <v>0</v>
      </c>
      <c r="E17" s="201">
        <f>'[2]29'!E19</f>
        <v>0</v>
      </c>
      <c r="F17" s="15">
        <f t="shared" si="6"/>
        <v>72</v>
      </c>
      <c r="G17" s="200">
        <f>'[2]29'!H19</f>
        <v>35</v>
      </c>
      <c r="H17" s="201">
        <f>'[2]29'!I19</f>
        <v>0</v>
      </c>
      <c r="I17" s="201">
        <f>'[2]29'!J19</f>
        <v>0</v>
      </c>
      <c r="J17" s="201">
        <f>'[2]29'!K19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'[2]29'!B20</f>
        <v>42</v>
      </c>
      <c r="C18" s="201">
        <f>'[2]29'!C20</f>
        <v>30</v>
      </c>
      <c r="D18" s="201">
        <f>'[2]29'!D20</f>
        <v>0</v>
      </c>
      <c r="E18" s="201">
        <f>'[2]29'!E20</f>
        <v>0</v>
      </c>
      <c r="F18" s="15">
        <f t="shared" si="6"/>
        <v>72</v>
      </c>
      <c r="G18" s="200">
        <f>'[2]29'!H20</f>
        <v>35</v>
      </c>
      <c r="H18" s="201">
        <f>'[2]29'!I20</f>
        <v>0</v>
      </c>
      <c r="I18" s="201">
        <f>'[2]29'!J20</f>
        <v>0</v>
      </c>
      <c r="J18" s="201">
        <f>'[2]29'!K20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'[2]29'!B21</f>
        <v>42</v>
      </c>
      <c r="C19" s="201">
        <f>'[2]29'!C21</f>
        <v>30</v>
      </c>
      <c r="D19" s="201">
        <f>'[2]29'!D21</f>
        <v>0</v>
      </c>
      <c r="E19" s="201">
        <f>'[2]29'!E21</f>
        <v>0</v>
      </c>
      <c r="F19" s="15">
        <f t="shared" si="6"/>
        <v>72</v>
      </c>
      <c r="G19" s="200">
        <f>'[2]29'!H21</f>
        <v>35</v>
      </c>
      <c r="H19" s="201">
        <f>'[2]29'!I21</f>
        <v>0</v>
      </c>
      <c r="I19" s="201">
        <f>'[2]29'!J21</f>
        <v>0</v>
      </c>
      <c r="J19" s="201">
        <f>'[2]29'!K21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'[2]29'!B22</f>
        <v>42</v>
      </c>
      <c r="C20" s="201">
        <f>'[2]29'!C22</f>
        <v>30</v>
      </c>
      <c r="D20" s="201">
        <f>'[2]29'!D22</f>
        <v>0</v>
      </c>
      <c r="E20" s="201">
        <f>'[2]29'!E22</f>
        <v>0</v>
      </c>
      <c r="F20" s="15">
        <f t="shared" si="6"/>
        <v>72</v>
      </c>
      <c r="G20" s="200">
        <f>'[2]29'!H22</f>
        <v>35</v>
      </c>
      <c r="H20" s="201">
        <f>'[2]29'!I22</f>
        <v>0</v>
      </c>
      <c r="I20" s="201">
        <f>'[2]29'!J22</f>
        <v>0</v>
      </c>
      <c r="J20" s="201">
        <f>'[2]29'!K22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'[2]29'!B23</f>
        <v>42</v>
      </c>
      <c r="C21" s="201">
        <f>'[2]29'!C23</f>
        <v>30</v>
      </c>
      <c r="D21" s="201">
        <f>'[2]29'!D23</f>
        <v>0</v>
      </c>
      <c r="E21" s="201">
        <f>'[2]29'!E23</f>
        <v>0</v>
      </c>
      <c r="F21" s="15">
        <f t="shared" si="6"/>
        <v>72</v>
      </c>
      <c r="G21" s="200">
        <f>'[2]29'!H23</f>
        <v>35</v>
      </c>
      <c r="H21" s="201">
        <f>'[2]29'!I23</f>
        <v>0</v>
      </c>
      <c r="I21" s="201">
        <f>'[2]29'!J23</f>
        <v>0</v>
      </c>
      <c r="J21" s="201">
        <f>'[2]29'!K23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'[2]29'!B24</f>
        <v>42</v>
      </c>
      <c r="C22" s="201">
        <f>'[2]29'!C24</f>
        <v>30</v>
      </c>
      <c r="D22" s="201">
        <f>'[2]29'!D24</f>
        <v>0</v>
      </c>
      <c r="E22" s="201">
        <f>'[2]29'!E24</f>
        <v>0</v>
      </c>
      <c r="F22" s="15">
        <f t="shared" si="6"/>
        <v>72</v>
      </c>
      <c r="G22" s="200">
        <f>'[2]29'!H24</f>
        <v>35</v>
      </c>
      <c r="H22" s="201">
        <f>'[2]29'!I24</f>
        <v>0</v>
      </c>
      <c r="I22" s="201">
        <f>'[2]29'!J24</f>
        <v>0</v>
      </c>
      <c r="J22" s="201">
        <f>'[2]29'!K24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'[2]29'!B25</f>
        <v>42</v>
      </c>
      <c r="C23" s="201">
        <f>'[2]29'!C25</f>
        <v>30</v>
      </c>
      <c r="D23" s="201">
        <f>'[2]29'!D25</f>
        <v>0</v>
      </c>
      <c r="E23" s="201">
        <f>'[2]29'!E25</f>
        <v>0</v>
      </c>
      <c r="F23" s="15">
        <f t="shared" si="6"/>
        <v>72</v>
      </c>
      <c r="G23" s="200">
        <f>'[2]29'!H25</f>
        <v>34</v>
      </c>
      <c r="H23" s="201">
        <f>'[2]29'!I25</f>
        <v>0</v>
      </c>
      <c r="I23" s="201">
        <f>'[2]29'!J25</f>
        <v>0</v>
      </c>
      <c r="J23" s="201">
        <f>'[2]29'!K25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0">
        <f>'[2]29'!B26</f>
        <v>42</v>
      </c>
      <c r="C24" s="201">
        <f>'[2]29'!C26</f>
        <v>30</v>
      </c>
      <c r="D24" s="201">
        <f>'[2]29'!D26</f>
        <v>0</v>
      </c>
      <c r="E24" s="201">
        <f>'[2]29'!E26</f>
        <v>0</v>
      </c>
      <c r="F24" s="15">
        <f t="shared" si="6"/>
        <v>72</v>
      </c>
      <c r="G24" s="200">
        <f>'[2]29'!H26</f>
        <v>34</v>
      </c>
      <c r="H24" s="201">
        <f>'[2]29'!I26</f>
        <v>0</v>
      </c>
      <c r="I24" s="201">
        <f>'[2]29'!J26</f>
        <v>0</v>
      </c>
      <c r="J24" s="201">
        <f>'[2]29'!K26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0">
        <f>'[2]29'!B27</f>
        <v>42</v>
      </c>
      <c r="C25" s="201">
        <f>'[2]29'!C27</f>
        <v>30</v>
      </c>
      <c r="D25" s="201">
        <f>'[2]29'!D27</f>
        <v>0</v>
      </c>
      <c r="E25" s="201">
        <f>'[2]29'!E27</f>
        <v>0</v>
      </c>
      <c r="F25" s="15">
        <f t="shared" si="6"/>
        <v>72</v>
      </c>
      <c r="G25" s="200">
        <f>'[2]29'!H27</f>
        <v>34</v>
      </c>
      <c r="H25" s="201">
        <f>'[2]29'!I27</f>
        <v>0</v>
      </c>
      <c r="I25" s="201">
        <f>'[2]29'!J27</f>
        <v>0</v>
      </c>
      <c r="J25" s="201">
        <f>'[2]29'!K27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0">
        <f>'[2]29'!B28</f>
        <v>42</v>
      </c>
      <c r="C26" s="201">
        <f>'[2]29'!C28</f>
        <v>30</v>
      </c>
      <c r="D26" s="201">
        <f>'[2]29'!D28</f>
        <v>0</v>
      </c>
      <c r="E26" s="201">
        <f>'[2]29'!E28</f>
        <v>0</v>
      </c>
      <c r="F26" s="15">
        <f t="shared" si="6"/>
        <v>72</v>
      </c>
      <c r="G26" s="200">
        <f>'[2]29'!H28</f>
        <v>34</v>
      </c>
      <c r="H26" s="201">
        <f>'[2]29'!I28</f>
        <v>0</v>
      </c>
      <c r="I26" s="201">
        <f>'[2]29'!J28</f>
        <v>0</v>
      </c>
      <c r="J26" s="201">
        <f>'[2]29'!K28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200">
        <f>'[2]29'!B29</f>
        <v>42</v>
      </c>
      <c r="C27" s="201">
        <f>'[2]29'!C29</f>
        <v>30</v>
      </c>
      <c r="D27" s="201">
        <f>'[2]29'!D29</f>
        <v>0</v>
      </c>
      <c r="E27" s="201">
        <f>'[2]29'!E29</f>
        <v>0</v>
      </c>
      <c r="F27" s="15">
        <f t="shared" si="6"/>
        <v>72</v>
      </c>
      <c r="G27" s="200">
        <f>'[2]29'!H29</f>
        <v>35</v>
      </c>
      <c r="H27" s="201">
        <f>'[2]29'!I29</f>
        <v>0</v>
      </c>
      <c r="I27" s="201">
        <f>'[2]29'!J29</f>
        <v>0</v>
      </c>
      <c r="J27" s="201">
        <f>'[2]29'!K29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'[2]29'!B30</f>
        <v>42</v>
      </c>
      <c r="C28" s="201">
        <f>'[2]29'!C30</f>
        <v>30</v>
      </c>
      <c r="D28" s="201">
        <f>'[2]29'!D30</f>
        <v>0</v>
      </c>
      <c r="E28" s="201">
        <f>'[2]29'!E30</f>
        <v>0</v>
      </c>
      <c r="F28" s="15">
        <f t="shared" si="6"/>
        <v>72</v>
      </c>
      <c r="G28" s="200">
        <f>'[2]29'!H30</f>
        <v>35</v>
      </c>
      <c r="H28" s="201">
        <f>'[2]29'!I30</f>
        <v>0</v>
      </c>
      <c r="I28" s="201">
        <f>'[2]29'!J30</f>
        <v>0</v>
      </c>
      <c r="J28" s="201">
        <f>'[2]29'!K30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'[2]29'!B31</f>
        <v>42</v>
      </c>
      <c r="C29" s="201">
        <f>'[2]29'!C31</f>
        <v>30</v>
      </c>
      <c r="D29" s="201">
        <f>'[2]29'!D31</f>
        <v>0</v>
      </c>
      <c r="E29" s="201">
        <f>'[2]29'!E31</f>
        <v>0</v>
      </c>
      <c r="F29" s="15">
        <f t="shared" si="6"/>
        <v>72</v>
      </c>
      <c r="G29" s="200">
        <f>'[2]29'!H31</f>
        <v>35</v>
      </c>
      <c r="H29" s="201">
        <f>'[2]29'!I31</f>
        <v>0</v>
      </c>
      <c r="I29" s="201">
        <f>'[2]29'!J31</f>
        <v>0</v>
      </c>
      <c r="J29" s="201">
        <f>'[2]29'!K31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'[2]29'!B32</f>
        <v>42</v>
      </c>
      <c r="C30" s="201">
        <f>'[2]29'!C32</f>
        <v>30</v>
      </c>
      <c r="D30" s="201">
        <f>'[2]29'!D32</f>
        <v>0</v>
      </c>
      <c r="E30" s="201">
        <f>'[2]29'!E32</f>
        <v>0</v>
      </c>
      <c r="F30" s="15">
        <f t="shared" si="6"/>
        <v>72</v>
      </c>
      <c r="G30" s="200">
        <f>'[2]29'!H32</f>
        <v>35</v>
      </c>
      <c r="H30" s="201">
        <f>'[2]29'!I32</f>
        <v>0</v>
      </c>
      <c r="I30" s="201">
        <f>'[2]29'!J32</f>
        <v>0</v>
      </c>
      <c r="J30" s="201">
        <f>'[2]29'!K32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'[2]29'!B33</f>
        <v>42</v>
      </c>
      <c r="C31" s="201">
        <f>'[2]29'!C33</f>
        <v>30</v>
      </c>
      <c r="D31" s="201">
        <f>'[2]29'!D33</f>
        <v>0</v>
      </c>
      <c r="E31" s="201">
        <f>'[2]29'!E33</f>
        <v>0</v>
      </c>
      <c r="F31" s="15">
        <f t="shared" si="6"/>
        <v>72</v>
      </c>
      <c r="G31" s="200">
        <f>'[2]29'!H33</f>
        <v>35</v>
      </c>
      <c r="H31" s="201">
        <f>'[2]29'!I33</f>
        <v>0</v>
      </c>
      <c r="I31" s="201">
        <f>'[2]29'!J33</f>
        <v>0</v>
      </c>
      <c r="J31" s="201">
        <f>'[2]29'!K33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'[2]29'!B34</f>
        <v>42</v>
      </c>
      <c r="C32" s="201">
        <f>'[2]29'!C34</f>
        <v>30</v>
      </c>
      <c r="D32" s="201">
        <f>'[2]29'!D34</f>
        <v>0</v>
      </c>
      <c r="E32" s="201">
        <f>'[2]29'!E34</f>
        <v>0</v>
      </c>
      <c r="F32" s="15">
        <f t="shared" si="6"/>
        <v>72</v>
      </c>
      <c r="G32" s="200">
        <f>'[2]29'!H34</f>
        <v>35</v>
      </c>
      <c r="H32" s="201">
        <f>'[2]29'!I34</f>
        <v>0</v>
      </c>
      <c r="I32" s="201">
        <f>'[2]29'!J34</f>
        <v>0</v>
      </c>
      <c r="J32" s="201">
        <f>'[2]29'!K34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'[2]29'!B35</f>
        <v>42</v>
      </c>
      <c r="C33" s="201">
        <f>'[2]29'!C35</f>
        <v>30</v>
      </c>
      <c r="D33" s="201">
        <f>'[2]29'!D35</f>
        <v>0</v>
      </c>
      <c r="E33" s="201">
        <f>'[2]29'!E35</f>
        <v>0</v>
      </c>
      <c r="F33" s="15">
        <f t="shared" si="6"/>
        <v>72</v>
      </c>
      <c r="G33" s="200">
        <f>'[2]29'!H35</f>
        <v>35</v>
      </c>
      <c r="H33" s="201">
        <f>'[2]29'!I35</f>
        <v>0</v>
      </c>
      <c r="I33" s="201">
        <f>'[2]29'!J35</f>
        <v>0</v>
      </c>
      <c r="J33" s="201">
        <f>'[2]29'!K35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'[2]29'!B36</f>
        <v>42</v>
      </c>
      <c r="C34" s="201">
        <f>'[2]29'!C36</f>
        <v>30</v>
      </c>
      <c r="D34" s="201">
        <f>'[2]29'!D36</f>
        <v>0</v>
      </c>
      <c r="E34" s="201">
        <f>'[2]29'!E36</f>
        <v>0</v>
      </c>
      <c r="F34" s="15">
        <f t="shared" si="6"/>
        <v>72</v>
      </c>
      <c r="G34" s="200">
        <f>'[2]29'!H36</f>
        <v>35</v>
      </c>
      <c r="H34" s="201">
        <f>'[2]29'!I36</f>
        <v>0</v>
      </c>
      <c r="I34" s="201">
        <f>'[2]29'!J36</f>
        <v>0</v>
      </c>
      <c r="J34" s="201">
        <f>'[2]29'!K36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'[2]29'!B37</f>
        <v>42</v>
      </c>
      <c r="C35" s="201">
        <f>'[2]29'!C37</f>
        <v>30</v>
      </c>
      <c r="D35" s="201">
        <f>'[2]29'!D37</f>
        <v>0</v>
      </c>
      <c r="E35" s="201">
        <f>'[2]29'!E37</f>
        <v>0</v>
      </c>
      <c r="F35" s="15">
        <f t="shared" si="6"/>
        <v>72</v>
      </c>
      <c r="G35" s="200">
        <f>'[2]29'!H37</f>
        <v>35</v>
      </c>
      <c r="H35" s="201">
        <f>'[2]29'!I37</f>
        <v>0</v>
      </c>
      <c r="I35" s="201">
        <f>'[2]29'!J37</f>
        <v>0</v>
      </c>
      <c r="J35" s="201">
        <f>'[2]29'!K37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'[2]29'!B38</f>
        <v>42</v>
      </c>
      <c r="C36" s="201">
        <f>'[2]29'!C38</f>
        <v>30</v>
      </c>
      <c r="D36" s="201">
        <f>'[2]29'!D38</f>
        <v>0</v>
      </c>
      <c r="E36" s="201">
        <f>'[2]29'!E38</f>
        <v>0</v>
      </c>
      <c r="F36" s="15">
        <f t="shared" si="6"/>
        <v>72</v>
      </c>
      <c r="G36" s="200">
        <f>'[2]29'!H38</f>
        <v>35</v>
      </c>
      <c r="H36" s="201">
        <f>'[2]29'!I38</f>
        <v>0</v>
      </c>
      <c r="I36" s="201">
        <f>'[2]29'!J38</f>
        <v>0</v>
      </c>
      <c r="J36" s="201">
        <f>'[2]29'!K38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'[2]29'!B39</f>
        <v>42</v>
      </c>
      <c r="C37" s="201">
        <f>'[2]29'!C39</f>
        <v>30</v>
      </c>
      <c r="D37" s="201">
        <f>'[2]29'!D39</f>
        <v>0</v>
      </c>
      <c r="E37" s="201">
        <f>'[2]29'!E39</f>
        <v>0</v>
      </c>
      <c r="F37" s="15">
        <f t="shared" si="6"/>
        <v>72</v>
      </c>
      <c r="G37" s="200">
        <f>'[2]29'!H39</f>
        <v>35</v>
      </c>
      <c r="H37" s="201">
        <f>'[2]29'!I39</f>
        <v>0</v>
      </c>
      <c r="I37" s="201">
        <f>'[2]29'!J39</f>
        <v>0</v>
      </c>
      <c r="J37" s="201">
        <f>'[2]29'!K39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'[2]29'!B40</f>
        <v>42</v>
      </c>
      <c r="C38" s="201">
        <f>'[2]29'!C40</f>
        <v>30</v>
      </c>
      <c r="D38" s="201">
        <f>'[2]29'!D40</f>
        <v>0</v>
      </c>
      <c r="E38" s="201">
        <f>'[2]29'!E40</f>
        <v>0</v>
      </c>
      <c r="F38" s="15">
        <f t="shared" si="6"/>
        <v>72</v>
      </c>
      <c r="G38" s="200">
        <f>'[2]29'!H40</f>
        <v>35</v>
      </c>
      <c r="H38" s="201">
        <f>'[2]29'!I40</f>
        <v>0</v>
      </c>
      <c r="I38" s="201">
        <f>'[2]29'!J40</f>
        <v>0</v>
      </c>
      <c r="J38" s="201">
        <f>'[2]29'!K40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'[2]29'!B41</f>
        <v>42</v>
      </c>
      <c r="C39" s="201">
        <f>'[2]29'!C41</f>
        <v>30</v>
      </c>
      <c r="D39" s="201">
        <f>'[2]29'!D41</f>
        <v>0</v>
      </c>
      <c r="E39" s="201">
        <f>'[2]29'!E41</f>
        <v>0</v>
      </c>
      <c r="F39" s="15">
        <f t="shared" si="6"/>
        <v>72</v>
      </c>
      <c r="G39" s="200">
        <f>'[2]29'!H41</f>
        <v>35</v>
      </c>
      <c r="H39" s="201">
        <f>'[2]29'!I41</f>
        <v>0</v>
      </c>
      <c r="I39" s="201">
        <f>'[2]29'!J41</f>
        <v>0</v>
      </c>
      <c r="J39" s="201">
        <f>'[2]29'!K41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'[2]29'!B42</f>
        <v>42</v>
      </c>
      <c r="C40" s="201">
        <f>'[2]29'!C42</f>
        <v>30</v>
      </c>
      <c r="D40" s="201">
        <f>'[2]29'!D42</f>
        <v>0</v>
      </c>
      <c r="E40" s="201">
        <f>'[2]29'!E42</f>
        <v>0</v>
      </c>
      <c r="F40" s="15">
        <f t="shared" si="6"/>
        <v>72</v>
      </c>
      <c r="G40" s="200">
        <f>'[2]29'!H42</f>
        <v>35</v>
      </c>
      <c r="H40" s="201">
        <f>'[2]29'!I42</f>
        <v>0</v>
      </c>
      <c r="I40" s="201">
        <f>'[2]29'!J42</f>
        <v>0</v>
      </c>
      <c r="J40" s="201">
        <f>'[2]29'!K42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'[2]29'!B43</f>
        <v>42</v>
      </c>
      <c r="C41" s="201">
        <f>'[2]29'!C43</f>
        <v>30</v>
      </c>
      <c r="D41" s="201">
        <f>'[2]29'!D43</f>
        <v>0</v>
      </c>
      <c r="E41" s="201">
        <f>'[2]29'!E43</f>
        <v>0</v>
      </c>
      <c r="F41" s="15">
        <f t="shared" si="6"/>
        <v>72</v>
      </c>
      <c r="G41" s="200">
        <f>'[2]29'!H43</f>
        <v>34</v>
      </c>
      <c r="H41" s="201">
        <f>'[2]29'!I43</f>
        <v>0</v>
      </c>
      <c r="I41" s="201">
        <f>'[2]29'!J43</f>
        <v>0</v>
      </c>
      <c r="J41" s="201">
        <f>'[2]29'!K43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'[2]29'!B44</f>
        <v>42</v>
      </c>
      <c r="C42" s="201">
        <f>'[2]29'!C44</f>
        <v>30</v>
      </c>
      <c r="D42" s="201">
        <f>'[2]29'!D44</f>
        <v>0</v>
      </c>
      <c r="E42" s="201">
        <f>'[2]29'!E44</f>
        <v>0</v>
      </c>
      <c r="F42" s="15">
        <f t="shared" si="6"/>
        <v>72</v>
      </c>
      <c r="G42" s="200">
        <f>'[2]29'!H44</f>
        <v>34</v>
      </c>
      <c r="H42" s="201">
        <f>'[2]29'!I44</f>
        <v>0</v>
      </c>
      <c r="I42" s="201">
        <f>'[2]29'!J44</f>
        <v>0</v>
      </c>
      <c r="J42" s="201">
        <f>'[2]29'!K44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'[2]29'!B45</f>
        <v>42</v>
      </c>
      <c r="C43" s="201">
        <f>'[2]29'!C45</f>
        <v>30</v>
      </c>
      <c r="D43" s="201">
        <f>'[2]29'!D45</f>
        <v>0</v>
      </c>
      <c r="E43" s="201">
        <f>'[2]29'!E45</f>
        <v>0</v>
      </c>
      <c r="F43" s="15">
        <f t="shared" si="6"/>
        <v>72</v>
      </c>
      <c r="G43" s="200">
        <f>'[2]29'!H45</f>
        <v>34</v>
      </c>
      <c r="H43" s="201">
        <f>'[2]29'!I45</f>
        <v>0</v>
      </c>
      <c r="I43" s="201">
        <f>'[2]29'!J45</f>
        <v>0</v>
      </c>
      <c r="J43" s="201">
        <f>'[2]29'!K45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'[2]29'!B46</f>
        <v>42</v>
      </c>
      <c r="C44" s="201">
        <f>'[2]29'!C46</f>
        <v>30</v>
      </c>
      <c r="D44" s="201">
        <f>'[2]29'!D46</f>
        <v>0</v>
      </c>
      <c r="E44" s="201">
        <f>'[2]29'!E46</f>
        <v>0</v>
      </c>
      <c r="F44" s="15">
        <f t="shared" si="6"/>
        <v>72</v>
      </c>
      <c r="G44" s="200">
        <f>'[2]29'!H46</f>
        <v>33</v>
      </c>
      <c r="H44" s="201">
        <f>'[2]29'!I46</f>
        <v>0</v>
      </c>
      <c r="I44" s="201">
        <f>'[2]29'!J46</f>
        <v>0</v>
      </c>
      <c r="J44" s="201">
        <f>'[2]29'!K46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200">
        <f>'[2]29'!B47</f>
        <v>42</v>
      </c>
      <c r="C45" s="201">
        <f>'[2]29'!C47</f>
        <v>30</v>
      </c>
      <c r="D45" s="201">
        <f>'[2]29'!D47</f>
        <v>0</v>
      </c>
      <c r="E45" s="201">
        <f>'[2]29'!E47</f>
        <v>0</v>
      </c>
      <c r="F45" s="15">
        <f t="shared" si="6"/>
        <v>72</v>
      </c>
      <c r="G45" s="200">
        <f>'[2]29'!H47</f>
        <v>33</v>
      </c>
      <c r="H45" s="201">
        <f>'[2]29'!I47</f>
        <v>0</v>
      </c>
      <c r="I45" s="201">
        <f>'[2]29'!J47</f>
        <v>0</v>
      </c>
      <c r="J45" s="201">
        <f>'[2]29'!K47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200">
        <f>'[2]29'!B48</f>
        <v>42</v>
      </c>
      <c r="C46" s="201">
        <f>'[2]29'!C48</f>
        <v>30</v>
      </c>
      <c r="D46" s="201">
        <f>'[2]29'!D48</f>
        <v>0</v>
      </c>
      <c r="E46" s="201">
        <f>'[2]29'!E48</f>
        <v>0</v>
      </c>
      <c r="F46" s="15">
        <f t="shared" si="6"/>
        <v>72</v>
      </c>
      <c r="G46" s="200">
        <f>'[2]29'!H48</f>
        <v>33</v>
      </c>
      <c r="H46" s="201">
        <f>'[2]29'!I48</f>
        <v>0</v>
      </c>
      <c r="I46" s="201">
        <f>'[2]29'!J48</f>
        <v>0</v>
      </c>
      <c r="J46" s="201">
        <f>'[2]29'!K48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00">
        <f>'[2]29'!B49</f>
        <v>42</v>
      </c>
      <c r="C47" s="201">
        <f>'[2]29'!C49</f>
        <v>30</v>
      </c>
      <c r="D47" s="201">
        <f>'[2]29'!D49</f>
        <v>0</v>
      </c>
      <c r="E47" s="201">
        <f>'[2]29'!E49</f>
        <v>0</v>
      </c>
      <c r="F47" s="15">
        <f t="shared" si="6"/>
        <v>72</v>
      </c>
      <c r="G47" s="200">
        <f>'[2]29'!H49</f>
        <v>33</v>
      </c>
      <c r="H47" s="201">
        <f>'[2]29'!I49</f>
        <v>0</v>
      </c>
      <c r="I47" s="201">
        <f>'[2]29'!J49</f>
        <v>0</v>
      </c>
      <c r="J47" s="201">
        <f>'[2]29'!K49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0">
        <f>'[2]29'!B50</f>
        <v>42</v>
      </c>
      <c r="C48" s="201">
        <f>'[2]29'!C50</f>
        <v>30</v>
      </c>
      <c r="D48" s="201">
        <f>'[2]29'!D50</f>
        <v>0</v>
      </c>
      <c r="E48" s="201">
        <f>'[2]29'!E50</f>
        <v>0</v>
      </c>
      <c r="F48" s="15">
        <f t="shared" si="6"/>
        <v>72</v>
      </c>
      <c r="G48" s="200">
        <f>'[2]29'!H50</f>
        <v>33</v>
      </c>
      <c r="H48" s="201">
        <f>'[2]29'!I50</f>
        <v>0</v>
      </c>
      <c r="I48" s="201">
        <f>'[2]29'!J50</f>
        <v>0</v>
      </c>
      <c r="J48" s="201">
        <f>'[2]29'!K50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0">
        <f>'[2]29'!B51</f>
        <v>42</v>
      </c>
      <c r="C49" s="201">
        <f>'[2]29'!C51</f>
        <v>30</v>
      </c>
      <c r="D49" s="201">
        <f>'[2]29'!D51</f>
        <v>0</v>
      </c>
      <c r="E49" s="201">
        <f>'[2]29'!E51</f>
        <v>0</v>
      </c>
      <c r="F49" s="15">
        <f t="shared" si="6"/>
        <v>72</v>
      </c>
      <c r="G49" s="200">
        <f>'[2]29'!H51</f>
        <v>33</v>
      </c>
      <c r="H49" s="201">
        <f>'[2]29'!I51</f>
        <v>0</v>
      </c>
      <c r="I49" s="201">
        <f>'[2]29'!J51</f>
        <v>0</v>
      </c>
      <c r="J49" s="201">
        <f>'[2]29'!K51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'[2]29'!B52</f>
        <v>42</v>
      </c>
      <c r="C50" s="201">
        <f>'[2]29'!C52</f>
        <v>30</v>
      </c>
      <c r="D50" s="201">
        <f>'[2]29'!D52</f>
        <v>0</v>
      </c>
      <c r="E50" s="201">
        <f>'[2]29'!E52</f>
        <v>0</v>
      </c>
      <c r="F50" s="15">
        <f t="shared" si="6"/>
        <v>72</v>
      </c>
      <c r="G50" s="200">
        <f>'[2]29'!H52</f>
        <v>31</v>
      </c>
      <c r="H50" s="201">
        <f>'[2]29'!I52</f>
        <v>0</v>
      </c>
      <c r="I50" s="201">
        <f>'[2]29'!J52</f>
        <v>0</v>
      </c>
      <c r="J50" s="201">
        <f>'[2]29'!K52</f>
        <v>0</v>
      </c>
      <c r="K50" s="15">
        <f t="shared" si="3"/>
        <v>31</v>
      </c>
      <c r="L50" s="18">
        <f>frq!C50</f>
        <v>1</v>
      </c>
      <c r="M50" s="167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</row>
    <row r="51" spans="1:18">
      <c r="A51" s="8" t="s">
        <v>93</v>
      </c>
      <c r="B51" s="200">
        <f>'[2]29'!B53</f>
        <v>42</v>
      </c>
      <c r="C51" s="201">
        <f>'[2]29'!C53</f>
        <v>30</v>
      </c>
      <c r="D51" s="201">
        <f>'[2]29'!D53</f>
        <v>0</v>
      </c>
      <c r="E51" s="201">
        <f>'[2]29'!E53</f>
        <v>0</v>
      </c>
      <c r="F51" s="15">
        <f t="shared" si="6"/>
        <v>72</v>
      </c>
      <c r="G51" s="200">
        <f>'[2]29'!H53</f>
        <v>31</v>
      </c>
      <c r="H51" s="201">
        <f>'[2]29'!I53</f>
        <v>0</v>
      </c>
      <c r="I51" s="201">
        <f>'[2]29'!J53</f>
        <v>0</v>
      </c>
      <c r="J51" s="201">
        <f>'[2]29'!K53</f>
        <v>0</v>
      </c>
      <c r="K51" s="15">
        <f t="shared" si="3"/>
        <v>31</v>
      </c>
      <c r="L51" s="18">
        <f>frq!C51</f>
        <v>1</v>
      </c>
      <c r="M51" s="167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200">
        <f>'[2]29'!B54</f>
        <v>42</v>
      </c>
      <c r="C52" s="201">
        <f>'[2]29'!C54</f>
        <v>30</v>
      </c>
      <c r="D52" s="201">
        <f>'[2]29'!D54</f>
        <v>0</v>
      </c>
      <c r="E52" s="201">
        <f>'[2]29'!E54</f>
        <v>0</v>
      </c>
      <c r="F52" s="15">
        <f t="shared" si="6"/>
        <v>72</v>
      </c>
      <c r="G52" s="200">
        <f>'[2]29'!H54</f>
        <v>31</v>
      </c>
      <c r="H52" s="201">
        <f>'[2]29'!I54</f>
        <v>0</v>
      </c>
      <c r="I52" s="201">
        <f>'[2]29'!J54</f>
        <v>0</v>
      </c>
      <c r="J52" s="201">
        <f>'[2]29'!K54</f>
        <v>0</v>
      </c>
      <c r="K52" s="15">
        <f t="shared" si="3"/>
        <v>31</v>
      </c>
      <c r="L52" s="18">
        <f>frq!C52</f>
        <v>1</v>
      </c>
      <c r="M52" s="167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200">
        <f>'[2]29'!B55</f>
        <v>42</v>
      </c>
      <c r="C53" s="201">
        <f>'[2]29'!C55</f>
        <v>30</v>
      </c>
      <c r="D53" s="201">
        <f>'[2]29'!D55</f>
        <v>0</v>
      </c>
      <c r="E53" s="201">
        <f>'[2]29'!E55</f>
        <v>0</v>
      </c>
      <c r="F53" s="15">
        <f t="shared" si="6"/>
        <v>72</v>
      </c>
      <c r="G53" s="200">
        <f>'[2]29'!H55</f>
        <v>31</v>
      </c>
      <c r="H53" s="201">
        <f>'[2]29'!I55</f>
        <v>0</v>
      </c>
      <c r="I53" s="201">
        <f>'[2]29'!J55</f>
        <v>0</v>
      </c>
      <c r="J53" s="201">
        <f>'[2]29'!K55</f>
        <v>0</v>
      </c>
      <c r="K53" s="15">
        <f t="shared" si="3"/>
        <v>31</v>
      </c>
      <c r="L53" s="18">
        <f>frq!C53</f>
        <v>1</v>
      </c>
      <c r="M53" s="167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200">
        <f>'[2]29'!B56</f>
        <v>42</v>
      </c>
      <c r="C54" s="201">
        <f>'[2]29'!C56</f>
        <v>30</v>
      </c>
      <c r="D54" s="201">
        <f>'[2]29'!D56</f>
        <v>0</v>
      </c>
      <c r="E54" s="201">
        <f>'[2]29'!E56</f>
        <v>0</v>
      </c>
      <c r="F54" s="15">
        <f t="shared" si="6"/>
        <v>72</v>
      </c>
      <c r="G54" s="200">
        <f>'[2]29'!H56</f>
        <v>31</v>
      </c>
      <c r="H54" s="201">
        <f>'[2]29'!I56</f>
        <v>0</v>
      </c>
      <c r="I54" s="201">
        <f>'[2]29'!J56</f>
        <v>0</v>
      </c>
      <c r="J54" s="201">
        <f>'[2]29'!K56</f>
        <v>0</v>
      </c>
      <c r="K54" s="15">
        <f t="shared" si="3"/>
        <v>31</v>
      </c>
      <c r="L54" s="18">
        <f>frq!C54</f>
        <v>1</v>
      </c>
      <c r="M54" s="167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200">
        <f>'[2]29'!B57</f>
        <v>42</v>
      </c>
      <c r="C55" s="201">
        <f>'[2]29'!C57</f>
        <v>30</v>
      </c>
      <c r="D55" s="201">
        <f>'[2]29'!D57</f>
        <v>0</v>
      </c>
      <c r="E55" s="201">
        <f>'[2]29'!E57</f>
        <v>0</v>
      </c>
      <c r="F55" s="15">
        <f t="shared" si="6"/>
        <v>72</v>
      </c>
      <c r="G55" s="200">
        <f>'[2]29'!H57</f>
        <v>31</v>
      </c>
      <c r="H55" s="201">
        <f>'[2]29'!I57</f>
        <v>0</v>
      </c>
      <c r="I55" s="201">
        <f>'[2]29'!J57</f>
        <v>0</v>
      </c>
      <c r="J55" s="201">
        <f>'[2]29'!K57</f>
        <v>0</v>
      </c>
      <c r="K55" s="15">
        <f t="shared" si="3"/>
        <v>31</v>
      </c>
      <c r="L55" s="18">
        <f>frq!C55</f>
        <v>1</v>
      </c>
      <c r="M55" s="167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200">
        <f>'[2]29'!B58</f>
        <v>42</v>
      </c>
      <c r="C56" s="201">
        <f>'[2]29'!C58</f>
        <v>30</v>
      </c>
      <c r="D56" s="201">
        <f>'[2]29'!D58</f>
        <v>0</v>
      </c>
      <c r="E56" s="201">
        <f>'[2]29'!E58</f>
        <v>0</v>
      </c>
      <c r="F56" s="15">
        <f t="shared" si="6"/>
        <v>72</v>
      </c>
      <c r="G56" s="200">
        <f>'[2]29'!H58</f>
        <v>31</v>
      </c>
      <c r="H56" s="201">
        <f>'[2]29'!I58</f>
        <v>0</v>
      </c>
      <c r="I56" s="201">
        <f>'[2]29'!J58</f>
        <v>0</v>
      </c>
      <c r="J56" s="201">
        <f>'[2]29'!K58</f>
        <v>0</v>
      </c>
      <c r="K56" s="15">
        <f t="shared" si="3"/>
        <v>31</v>
      </c>
      <c r="L56" s="18">
        <f>frq!C56</f>
        <v>1</v>
      </c>
      <c r="M56" s="167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200">
        <f>'[2]29'!B59</f>
        <v>42</v>
      </c>
      <c r="C57" s="201">
        <f>'[2]29'!C59</f>
        <v>30</v>
      </c>
      <c r="D57" s="201">
        <f>'[2]29'!D59</f>
        <v>0</v>
      </c>
      <c r="E57" s="201">
        <f>'[2]29'!E59</f>
        <v>0</v>
      </c>
      <c r="F57" s="15">
        <f t="shared" si="6"/>
        <v>72</v>
      </c>
      <c r="G57" s="200">
        <f>'[2]29'!H59</f>
        <v>31</v>
      </c>
      <c r="H57" s="201">
        <f>'[2]29'!I59</f>
        <v>0</v>
      </c>
      <c r="I57" s="201">
        <f>'[2]29'!J59</f>
        <v>0</v>
      </c>
      <c r="J57" s="201">
        <f>'[2]29'!K59</f>
        <v>0</v>
      </c>
      <c r="K57" s="15">
        <f t="shared" si="3"/>
        <v>31</v>
      </c>
      <c r="L57" s="18">
        <f>frq!C57</f>
        <v>1</v>
      </c>
      <c r="M57" s="167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200">
        <f>'[2]29'!B60</f>
        <v>42</v>
      </c>
      <c r="C58" s="201">
        <f>'[2]29'!C60</f>
        <v>30</v>
      </c>
      <c r="D58" s="201">
        <f>'[2]29'!D60</f>
        <v>0</v>
      </c>
      <c r="E58" s="201">
        <f>'[2]29'!E60</f>
        <v>0</v>
      </c>
      <c r="F58" s="15">
        <f t="shared" si="6"/>
        <v>72</v>
      </c>
      <c r="G58" s="200">
        <f>'[2]29'!H60</f>
        <v>31</v>
      </c>
      <c r="H58" s="201">
        <f>'[2]29'!I60</f>
        <v>0</v>
      </c>
      <c r="I58" s="201">
        <f>'[2]29'!J60</f>
        <v>0</v>
      </c>
      <c r="J58" s="201">
        <f>'[2]29'!K60</f>
        <v>0</v>
      </c>
      <c r="K58" s="15">
        <f t="shared" si="3"/>
        <v>31</v>
      </c>
      <c r="L58" s="18">
        <f>frq!C58</f>
        <v>1</v>
      </c>
      <c r="M58" s="167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200">
        <f>'[2]29'!B61</f>
        <v>42</v>
      </c>
      <c r="C59" s="201">
        <f>'[2]29'!C61</f>
        <v>30</v>
      </c>
      <c r="D59" s="201">
        <f>'[2]29'!D61</f>
        <v>0</v>
      </c>
      <c r="E59" s="201">
        <f>'[2]29'!E61</f>
        <v>0</v>
      </c>
      <c r="F59" s="15">
        <f t="shared" si="6"/>
        <v>72</v>
      </c>
      <c r="G59" s="200">
        <f>'[2]29'!H61</f>
        <v>31</v>
      </c>
      <c r="H59" s="201">
        <f>'[2]29'!I61</f>
        <v>0</v>
      </c>
      <c r="I59" s="201">
        <f>'[2]29'!J61</f>
        <v>0</v>
      </c>
      <c r="J59" s="201">
        <f>'[2]29'!K61</f>
        <v>0</v>
      </c>
      <c r="K59" s="15">
        <f t="shared" si="3"/>
        <v>31</v>
      </c>
      <c r="L59" s="18">
        <f>frq!C59</f>
        <v>1</v>
      </c>
      <c r="M59" s="167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200">
        <f>'[2]29'!B62</f>
        <v>42</v>
      </c>
      <c r="C60" s="201">
        <f>'[2]29'!C62</f>
        <v>30</v>
      </c>
      <c r="D60" s="201">
        <f>'[2]29'!D62</f>
        <v>0</v>
      </c>
      <c r="E60" s="201">
        <f>'[2]29'!E62</f>
        <v>0</v>
      </c>
      <c r="F60" s="15">
        <f t="shared" si="6"/>
        <v>72</v>
      </c>
      <c r="G60" s="200">
        <f>'[2]29'!H62</f>
        <v>31</v>
      </c>
      <c r="H60" s="201">
        <f>'[2]29'!I62</f>
        <v>0</v>
      </c>
      <c r="I60" s="201">
        <f>'[2]29'!J62</f>
        <v>0</v>
      </c>
      <c r="J60" s="201">
        <f>'[2]29'!K62</f>
        <v>0</v>
      </c>
      <c r="K60" s="15">
        <f t="shared" si="3"/>
        <v>31</v>
      </c>
      <c r="L60" s="18">
        <f>frq!C60</f>
        <v>1</v>
      </c>
      <c r="M60" s="167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200">
        <f>'[2]29'!B63</f>
        <v>42</v>
      </c>
      <c r="C61" s="201">
        <f>'[2]29'!C63</f>
        <v>30</v>
      </c>
      <c r="D61" s="201">
        <f>'[2]29'!D63</f>
        <v>0</v>
      </c>
      <c r="E61" s="201">
        <f>'[2]29'!E63</f>
        <v>0</v>
      </c>
      <c r="F61" s="15">
        <f t="shared" si="6"/>
        <v>72</v>
      </c>
      <c r="G61" s="200">
        <f>'[2]29'!H63</f>
        <v>31</v>
      </c>
      <c r="H61" s="201">
        <f>'[2]29'!I63</f>
        <v>0</v>
      </c>
      <c r="I61" s="201">
        <f>'[2]29'!J63</f>
        <v>0</v>
      </c>
      <c r="J61" s="201">
        <f>'[2]29'!K63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200">
        <f>'[2]29'!B64</f>
        <v>42</v>
      </c>
      <c r="C62" s="201">
        <f>'[2]29'!C64</f>
        <v>30</v>
      </c>
      <c r="D62" s="201">
        <f>'[2]29'!D64</f>
        <v>0</v>
      </c>
      <c r="E62" s="201">
        <f>'[2]29'!E64</f>
        <v>0</v>
      </c>
      <c r="F62" s="15">
        <f t="shared" si="6"/>
        <v>72</v>
      </c>
      <c r="G62" s="200">
        <f>'[2]29'!H64</f>
        <v>31</v>
      </c>
      <c r="H62" s="201">
        <f>'[2]29'!I64</f>
        <v>0</v>
      </c>
      <c r="I62" s="201">
        <f>'[2]29'!J64</f>
        <v>0</v>
      </c>
      <c r="J62" s="201">
        <f>'[2]29'!K64</f>
        <v>0</v>
      </c>
      <c r="K62" s="15">
        <f t="shared" si="3"/>
        <v>31</v>
      </c>
      <c r="L62" s="18">
        <f>frq!C62</f>
        <v>1</v>
      </c>
      <c r="M62" s="167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200">
        <f>'[2]29'!B65</f>
        <v>42</v>
      </c>
      <c r="C63" s="201">
        <f>'[2]29'!C65</f>
        <v>30</v>
      </c>
      <c r="D63" s="201">
        <f>'[2]29'!D65</f>
        <v>0</v>
      </c>
      <c r="E63" s="201">
        <f>'[2]29'!E65</f>
        <v>0</v>
      </c>
      <c r="F63" s="15">
        <f t="shared" si="6"/>
        <v>72</v>
      </c>
      <c r="G63" s="200">
        <f>'[2]29'!H65</f>
        <v>31</v>
      </c>
      <c r="H63" s="201">
        <f>'[2]29'!I65</f>
        <v>0</v>
      </c>
      <c r="I63" s="201">
        <f>'[2]29'!J65</f>
        <v>0</v>
      </c>
      <c r="J63" s="201">
        <f>'[2]29'!K65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200">
        <f>'[2]29'!B66</f>
        <v>42</v>
      </c>
      <c r="C64" s="201">
        <f>'[2]29'!C66</f>
        <v>30</v>
      </c>
      <c r="D64" s="201">
        <f>'[2]29'!D66</f>
        <v>0</v>
      </c>
      <c r="E64" s="201">
        <f>'[2]29'!E66</f>
        <v>0</v>
      </c>
      <c r="F64" s="15">
        <f t="shared" si="6"/>
        <v>72</v>
      </c>
      <c r="G64" s="200">
        <f>'[2]29'!H66</f>
        <v>31</v>
      </c>
      <c r="H64" s="201">
        <f>'[2]29'!I66</f>
        <v>0</v>
      </c>
      <c r="I64" s="201">
        <f>'[2]29'!J66</f>
        <v>0</v>
      </c>
      <c r="J64" s="201">
        <f>'[2]29'!K66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200">
        <f>'[2]29'!B67</f>
        <v>42</v>
      </c>
      <c r="C65" s="201">
        <f>'[2]29'!C67</f>
        <v>30</v>
      </c>
      <c r="D65" s="201">
        <f>'[2]29'!D67</f>
        <v>0</v>
      </c>
      <c r="E65" s="201">
        <f>'[2]29'!E67</f>
        <v>0</v>
      </c>
      <c r="F65" s="15">
        <f t="shared" si="6"/>
        <v>72</v>
      </c>
      <c r="G65" s="200">
        <f>'[2]29'!H67</f>
        <v>31</v>
      </c>
      <c r="H65" s="201">
        <f>'[2]29'!I67</f>
        <v>0</v>
      </c>
      <c r="I65" s="201">
        <f>'[2]29'!J67</f>
        <v>0</v>
      </c>
      <c r="J65" s="201">
        <f>'[2]29'!K67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200">
        <f>'[2]29'!B68</f>
        <v>42</v>
      </c>
      <c r="C66" s="201">
        <f>'[2]29'!C68</f>
        <v>30</v>
      </c>
      <c r="D66" s="201">
        <f>'[2]29'!D68</f>
        <v>0</v>
      </c>
      <c r="E66" s="201">
        <f>'[2]29'!E68</f>
        <v>0</v>
      </c>
      <c r="F66" s="15">
        <f t="shared" si="6"/>
        <v>72</v>
      </c>
      <c r="G66" s="200">
        <f>'[2]29'!H68</f>
        <v>31</v>
      </c>
      <c r="H66" s="201">
        <f>'[2]29'!I68</f>
        <v>0</v>
      </c>
      <c r="I66" s="201">
        <f>'[2]29'!J68</f>
        <v>0</v>
      </c>
      <c r="J66" s="201">
        <f>'[2]29'!K68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200">
        <f>'[2]29'!B69</f>
        <v>42</v>
      </c>
      <c r="C67" s="201">
        <f>'[2]29'!C69</f>
        <v>30</v>
      </c>
      <c r="D67" s="201">
        <f>'[2]29'!D69</f>
        <v>0</v>
      </c>
      <c r="E67" s="201">
        <f>'[2]29'!E69</f>
        <v>0</v>
      </c>
      <c r="F67" s="15">
        <f t="shared" si="6"/>
        <v>72</v>
      </c>
      <c r="G67" s="200">
        <f>'[2]29'!H69</f>
        <v>31</v>
      </c>
      <c r="H67" s="201">
        <f>'[2]29'!I69</f>
        <v>0</v>
      </c>
      <c r="I67" s="201">
        <f>'[2]29'!J69</f>
        <v>0</v>
      </c>
      <c r="J67" s="201">
        <f>'[2]29'!K69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200">
        <f>'[2]29'!B70</f>
        <v>42</v>
      </c>
      <c r="C68" s="201">
        <f>'[2]29'!C70</f>
        <v>30</v>
      </c>
      <c r="D68" s="201">
        <f>'[2]29'!D70</f>
        <v>0</v>
      </c>
      <c r="E68" s="201">
        <f>'[2]29'!E70</f>
        <v>0</v>
      </c>
      <c r="F68" s="15">
        <f t="shared" si="6"/>
        <v>72</v>
      </c>
      <c r="G68" s="200">
        <f>'[2]29'!H70</f>
        <v>31</v>
      </c>
      <c r="H68" s="201">
        <f>'[2]29'!I70</f>
        <v>0</v>
      </c>
      <c r="I68" s="201">
        <f>'[2]29'!J70</f>
        <v>0</v>
      </c>
      <c r="J68" s="201">
        <f>'[2]29'!K70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200">
        <f>'[2]29'!B71</f>
        <v>42</v>
      </c>
      <c r="C69" s="201">
        <f>'[2]29'!C71</f>
        <v>30</v>
      </c>
      <c r="D69" s="201">
        <f>'[2]29'!D71</f>
        <v>0</v>
      </c>
      <c r="E69" s="201">
        <f>'[2]29'!E71</f>
        <v>0</v>
      </c>
      <c r="F69" s="15">
        <f t="shared" ref="F69:F98" si="16">SUM(B69:E69)</f>
        <v>72</v>
      </c>
      <c r="G69" s="200">
        <f>'[2]29'!H71</f>
        <v>31</v>
      </c>
      <c r="H69" s="201">
        <f>'[2]29'!I71</f>
        <v>0</v>
      </c>
      <c r="I69" s="201">
        <f>'[2]29'!J71</f>
        <v>0</v>
      </c>
      <c r="J69" s="201">
        <f>'[2]29'!K71</f>
        <v>0</v>
      </c>
      <c r="K69" s="15">
        <f t="shared" si="13"/>
        <v>31</v>
      </c>
      <c r="L69" s="18">
        <f>frq!C69</f>
        <v>1</v>
      </c>
      <c r="M69" s="167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200">
        <f>'[2]29'!B72</f>
        <v>42</v>
      </c>
      <c r="C70" s="201">
        <f>'[2]29'!C72</f>
        <v>30</v>
      </c>
      <c r="D70" s="201">
        <f>'[2]29'!D72</f>
        <v>0</v>
      </c>
      <c r="E70" s="201">
        <f>'[2]29'!E72</f>
        <v>0</v>
      </c>
      <c r="F70" s="15">
        <f t="shared" si="16"/>
        <v>72</v>
      </c>
      <c r="G70" s="200">
        <f>'[2]29'!H72</f>
        <v>31</v>
      </c>
      <c r="H70" s="201">
        <f>'[2]29'!I72</f>
        <v>0</v>
      </c>
      <c r="I70" s="201">
        <f>'[2]29'!J72</f>
        <v>0</v>
      </c>
      <c r="J70" s="201">
        <f>'[2]29'!K72</f>
        <v>0</v>
      </c>
      <c r="K70" s="15">
        <f t="shared" si="13"/>
        <v>31</v>
      </c>
      <c r="L70" s="18">
        <f>frq!C70</f>
        <v>1</v>
      </c>
      <c r="M70" s="167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200">
        <f>'[2]29'!B73</f>
        <v>42</v>
      </c>
      <c r="C71" s="201">
        <f>'[2]29'!C73</f>
        <v>30</v>
      </c>
      <c r="D71" s="201">
        <f>'[2]29'!D73</f>
        <v>0</v>
      </c>
      <c r="E71" s="201">
        <f>'[2]29'!E73</f>
        <v>0</v>
      </c>
      <c r="F71" s="15">
        <f t="shared" si="16"/>
        <v>72</v>
      </c>
      <c r="G71" s="200">
        <f>'[2]29'!H73</f>
        <v>31</v>
      </c>
      <c r="H71" s="201">
        <f>'[2]29'!I73</f>
        <v>0</v>
      </c>
      <c r="I71" s="201">
        <f>'[2]29'!J73</f>
        <v>0</v>
      </c>
      <c r="J71" s="201">
        <f>'[2]29'!K73</f>
        <v>0</v>
      </c>
      <c r="K71" s="15">
        <f t="shared" si="13"/>
        <v>31</v>
      </c>
      <c r="L71" s="18">
        <f>frq!C71</f>
        <v>1</v>
      </c>
      <c r="M71" s="167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200">
        <f>'[2]29'!B74</f>
        <v>42</v>
      </c>
      <c r="C72" s="201">
        <f>'[2]29'!C74</f>
        <v>30</v>
      </c>
      <c r="D72" s="201">
        <f>'[2]29'!D74</f>
        <v>0</v>
      </c>
      <c r="E72" s="201">
        <f>'[2]29'!E74</f>
        <v>0</v>
      </c>
      <c r="F72" s="15">
        <f t="shared" si="16"/>
        <v>72</v>
      </c>
      <c r="G72" s="200">
        <f>'[2]29'!H74</f>
        <v>31</v>
      </c>
      <c r="H72" s="201">
        <f>'[2]29'!I74</f>
        <v>0</v>
      </c>
      <c r="I72" s="201">
        <f>'[2]29'!J74</f>
        <v>0</v>
      </c>
      <c r="J72" s="201">
        <f>'[2]29'!K74</f>
        <v>0</v>
      </c>
      <c r="K72" s="15">
        <f t="shared" si="13"/>
        <v>31</v>
      </c>
      <c r="L72" s="18">
        <f>frq!C72</f>
        <v>1</v>
      </c>
      <c r="M72" s="167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200">
        <f>'[2]29'!B75</f>
        <v>42</v>
      </c>
      <c r="C73" s="201">
        <f>'[2]29'!C75</f>
        <v>30</v>
      </c>
      <c r="D73" s="201">
        <f>'[2]29'!D75</f>
        <v>0</v>
      </c>
      <c r="E73" s="201">
        <f>'[2]29'!E75</f>
        <v>0</v>
      </c>
      <c r="F73" s="15">
        <f t="shared" si="16"/>
        <v>72</v>
      </c>
      <c r="G73" s="200">
        <f>'[2]29'!H75</f>
        <v>31</v>
      </c>
      <c r="H73" s="201">
        <f>'[2]29'!I75</f>
        <v>0</v>
      </c>
      <c r="I73" s="201">
        <f>'[2]29'!J75</f>
        <v>0</v>
      </c>
      <c r="J73" s="201">
        <f>'[2]29'!K75</f>
        <v>0</v>
      </c>
      <c r="K73" s="15">
        <f t="shared" si="13"/>
        <v>31</v>
      </c>
      <c r="L73" s="18">
        <f>frq!C73</f>
        <v>1</v>
      </c>
      <c r="M73" s="167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200">
        <f>'[2]29'!B76</f>
        <v>42</v>
      </c>
      <c r="C74" s="201">
        <f>'[2]29'!C76</f>
        <v>30</v>
      </c>
      <c r="D74" s="201">
        <f>'[2]29'!D76</f>
        <v>0</v>
      </c>
      <c r="E74" s="201">
        <f>'[2]29'!E76</f>
        <v>0</v>
      </c>
      <c r="F74" s="15">
        <f t="shared" si="16"/>
        <v>72</v>
      </c>
      <c r="G74" s="200">
        <f>'[2]29'!H76</f>
        <v>31</v>
      </c>
      <c r="H74" s="201">
        <f>'[2]29'!I76</f>
        <v>0</v>
      </c>
      <c r="I74" s="201">
        <f>'[2]29'!J76</f>
        <v>0</v>
      </c>
      <c r="J74" s="201">
        <f>'[2]29'!K76</f>
        <v>0</v>
      </c>
      <c r="K74" s="15">
        <f t="shared" si="13"/>
        <v>31</v>
      </c>
      <c r="L74" s="18">
        <f>frq!C74</f>
        <v>1</v>
      </c>
      <c r="M74" s="167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200">
        <f>'[2]29'!B77</f>
        <v>42</v>
      </c>
      <c r="C75" s="201">
        <f>'[2]29'!C77</f>
        <v>30</v>
      </c>
      <c r="D75" s="201">
        <f>'[2]29'!D77</f>
        <v>0</v>
      </c>
      <c r="E75" s="201">
        <f>'[2]29'!E77</f>
        <v>0</v>
      </c>
      <c r="F75" s="15">
        <f t="shared" si="16"/>
        <v>72</v>
      </c>
      <c r="G75" s="200">
        <f>'[2]29'!H77</f>
        <v>31</v>
      </c>
      <c r="H75" s="201">
        <f>'[2]29'!I77</f>
        <v>0</v>
      </c>
      <c r="I75" s="201">
        <f>'[2]29'!J77</f>
        <v>0</v>
      </c>
      <c r="J75" s="201">
        <f>'[2]29'!K77</f>
        <v>0</v>
      </c>
      <c r="K75" s="15">
        <f t="shared" si="13"/>
        <v>31</v>
      </c>
      <c r="L75" s="18">
        <f>frq!C75</f>
        <v>1</v>
      </c>
      <c r="M75" s="167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200">
        <f>'[2]29'!B78</f>
        <v>42</v>
      </c>
      <c r="C76" s="201">
        <f>'[2]29'!C78</f>
        <v>30</v>
      </c>
      <c r="D76" s="201">
        <f>'[2]29'!D78</f>
        <v>0</v>
      </c>
      <c r="E76" s="201">
        <f>'[2]29'!E78</f>
        <v>0</v>
      </c>
      <c r="F76" s="15">
        <f t="shared" si="16"/>
        <v>72</v>
      </c>
      <c r="G76" s="200">
        <f>'[2]29'!H78</f>
        <v>31</v>
      </c>
      <c r="H76" s="201">
        <f>'[2]29'!I78</f>
        <v>0</v>
      </c>
      <c r="I76" s="201">
        <f>'[2]29'!J78</f>
        <v>0</v>
      </c>
      <c r="J76" s="201">
        <f>'[2]29'!K78</f>
        <v>0</v>
      </c>
      <c r="K76" s="15">
        <f t="shared" si="13"/>
        <v>31</v>
      </c>
      <c r="L76" s="18">
        <f>frq!C76</f>
        <v>1</v>
      </c>
      <c r="M76" s="167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200">
        <f>'[2]29'!B79</f>
        <v>42</v>
      </c>
      <c r="C77" s="201">
        <f>'[2]29'!C79</f>
        <v>30</v>
      </c>
      <c r="D77" s="201">
        <f>'[2]29'!D79</f>
        <v>0</v>
      </c>
      <c r="E77" s="201">
        <f>'[2]29'!E79</f>
        <v>0</v>
      </c>
      <c r="F77" s="15">
        <f t="shared" si="16"/>
        <v>72</v>
      </c>
      <c r="G77" s="200">
        <f>'[2]29'!H79</f>
        <v>31</v>
      </c>
      <c r="H77" s="201">
        <f>'[2]29'!I79</f>
        <v>0</v>
      </c>
      <c r="I77" s="201">
        <f>'[2]29'!J79</f>
        <v>0</v>
      </c>
      <c r="J77" s="201">
        <f>'[2]29'!K79</f>
        <v>0</v>
      </c>
      <c r="K77" s="15">
        <f t="shared" si="13"/>
        <v>31</v>
      </c>
      <c r="L77" s="18">
        <f>frq!C77</f>
        <v>1</v>
      </c>
      <c r="M77" s="167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200">
        <f>'[2]29'!B80</f>
        <v>42</v>
      </c>
      <c r="C78" s="201">
        <f>'[2]29'!C80</f>
        <v>30</v>
      </c>
      <c r="D78" s="201">
        <f>'[2]29'!D80</f>
        <v>0</v>
      </c>
      <c r="E78" s="201">
        <f>'[2]29'!E80</f>
        <v>0</v>
      </c>
      <c r="F78" s="15">
        <f t="shared" si="16"/>
        <v>72</v>
      </c>
      <c r="G78" s="200">
        <f>'[2]29'!H80</f>
        <v>33</v>
      </c>
      <c r="H78" s="201">
        <f>'[2]29'!I80</f>
        <v>0</v>
      </c>
      <c r="I78" s="201">
        <f>'[2]29'!J80</f>
        <v>0</v>
      </c>
      <c r="J78" s="201">
        <f>'[2]29'!K80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'[2]29'!B81</f>
        <v>42</v>
      </c>
      <c r="C79" s="201">
        <f>'[2]29'!C81</f>
        <v>30</v>
      </c>
      <c r="D79" s="201">
        <f>'[2]29'!D81</f>
        <v>0</v>
      </c>
      <c r="E79" s="201">
        <f>'[2]29'!E81</f>
        <v>0</v>
      </c>
      <c r="F79" s="15">
        <f t="shared" si="16"/>
        <v>72</v>
      </c>
      <c r="G79" s="200">
        <f>'[2]29'!H81</f>
        <v>33</v>
      </c>
      <c r="H79" s="201">
        <f>'[2]29'!I81</f>
        <v>0</v>
      </c>
      <c r="I79" s="201">
        <f>'[2]29'!J81</f>
        <v>0</v>
      </c>
      <c r="J79" s="201">
        <f>'[2]29'!K81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'[2]29'!B82</f>
        <v>42</v>
      </c>
      <c r="C80" s="201">
        <f>'[2]29'!C82</f>
        <v>30</v>
      </c>
      <c r="D80" s="201">
        <f>'[2]29'!D82</f>
        <v>0</v>
      </c>
      <c r="E80" s="201">
        <f>'[2]29'!E82</f>
        <v>0</v>
      </c>
      <c r="F80" s="15">
        <f t="shared" si="16"/>
        <v>72</v>
      </c>
      <c r="G80" s="200">
        <f>'[2]29'!H82</f>
        <v>33</v>
      </c>
      <c r="H80" s="201">
        <f>'[2]29'!I82</f>
        <v>0</v>
      </c>
      <c r="I80" s="201">
        <f>'[2]29'!J82</f>
        <v>0</v>
      </c>
      <c r="J80" s="201">
        <f>'[2]29'!K82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'[2]29'!B83</f>
        <v>42</v>
      </c>
      <c r="C81" s="201">
        <f>'[2]29'!C83</f>
        <v>30</v>
      </c>
      <c r="D81" s="201">
        <f>'[2]29'!D83</f>
        <v>0</v>
      </c>
      <c r="E81" s="201">
        <f>'[2]29'!E83</f>
        <v>0</v>
      </c>
      <c r="F81" s="15">
        <f t="shared" si="16"/>
        <v>72</v>
      </c>
      <c r="G81" s="200">
        <f>'[2]29'!H83</f>
        <v>33</v>
      </c>
      <c r="H81" s="201">
        <f>'[2]29'!I83</f>
        <v>0</v>
      </c>
      <c r="I81" s="201">
        <f>'[2]29'!J83</f>
        <v>0</v>
      </c>
      <c r="J81" s="201">
        <f>'[2]29'!K83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'[2]29'!B84</f>
        <v>42</v>
      </c>
      <c r="C82" s="201">
        <f>'[2]29'!C84</f>
        <v>30</v>
      </c>
      <c r="D82" s="201">
        <f>'[2]29'!D84</f>
        <v>0</v>
      </c>
      <c r="E82" s="201">
        <f>'[2]29'!E84</f>
        <v>0</v>
      </c>
      <c r="F82" s="15">
        <f t="shared" si="16"/>
        <v>72</v>
      </c>
      <c r="G82" s="200">
        <f>'[2]29'!H84</f>
        <v>33</v>
      </c>
      <c r="H82" s="201">
        <f>'[2]29'!I84</f>
        <v>0</v>
      </c>
      <c r="I82" s="201">
        <f>'[2]29'!J84</f>
        <v>0</v>
      </c>
      <c r="J82" s="201">
        <f>'[2]29'!K84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'[2]29'!B85</f>
        <v>42</v>
      </c>
      <c r="C83" s="201">
        <f>'[2]29'!C85</f>
        <v>30</v>
      </c>
      <c r="D83" s="201">
        <f>'[2]29'!D85</f>
        <v>0</v>
      </c>
      <c r="E83" s="201">
        <f>'[2]29'!E85</f>
        <v>0</v>
      </c>
      <c r="F83" s="15">
        <f t="shared" si="16"/>
        <v>72</v>
      </c>
      <c r="G83" s="200">
        <f>'[2]29'!H85</f>
        <v>33</v>
      </c>
      <c r="H83" s="201">
        <f>'[2]29'!I85</f>
        <v>0</v>
      </c>
      <c r="I83" s="201">
        <f>'[2]29'!J85</f>
        <v>0</v>
      </c>
      <c r="J83" s="201">
        <f>'[2]29'!K85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'[2]29'!B86</f>
        <v>42</v>
      </c>
      <c r="C84" s="201">
        <f>'[2]29'!C86</f>
        <v>30</v>
      </c>
      <c r="D84" s="201">
        <f>'[2]29'!D86</f>
        <v>0</v>
      </c>
      <c r="E84" s="201">
        <f>'[2]29'!E86</f>
        <v>0</v>
      </c>
      <c r="F84" s="15">
        <f t="shared" si="16"/>
        <v>72</v>
      </c>
      <c r="G84" s="200">
        <f>'[2]29'!H86</f>
        <v>33</v>
      </c>
      <c r="H84" s="201">
        <f>'[2]29'!I86</f>
        <v>0</v>
      </c>
      <c r="I84" s="201">
        <f>'[2]29'!J86</f>
        <v>0</v>
      </c>
      <c r="J84" s="201">
        <f>'[2]29'!K86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'[2]29'!B87</f>
        <v>42</v>
      </c>
      <c r="C85" s="201">
        <f>'[2]29'!C87</f>
        <v>30</v>
      </c>
      <c r="D85" s="201">
        <f>'[2]29'!D87</f>
        <v>0</v>
      </c>
      <c r="E85" s="201">
        <f>'[2]29'!E87</f>
        <v>0</v>
      </c>
      <c r="F85" s="15">
        <f t="shared" si="16"/>
        <v>72</v>
      </c>
      <c r="G85" s="200">
        <f>'[2]29'!H87</f>
        <v>34</v>
      </c>
      <c r="H85" s="201">
        <f>'[2]29'!I87</f>
        <v>0</v>
      </c>
      <c r="I85" s="201">
        <f>'[2]29'!J87</f>
        <v>0</v>
      </c>
      <c r="J85" s="201">
        <f>'[2]29'!K87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'[2]29'!B88</f>
        <v>42</v>
      </c>
      <c r="C86" s="201">
        <f>'[2]29'!C88</f>
        <v>30</v>
      </c>
      <c r="D86" s="201">
        <f>'[2]29'!D88</f>
        <v>0</v>
      </c>
      <c r="E86" s="201">
        <f>'[2]29'!E88</f>
        <v>0</v>
      </c>
      <c r="F86" s="15">
        <f t="shared" si="16"/>
        <v>72</v>
      </c>
      <c r="G86" s="200">
        <f>'[2]29'!H88</f>
        <v>34</v>
      </c>
      <c r="H86" s="201">
        <f>'[2]29'!I88</f>
        <v>0</v>
      </c>
      <c r="I86" s="201">
        <f>'[2]29'!J88</f>
        <v>0</v>
      </c>
      <c r="J86" s="201">
        <f>'[2]29'!K88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'[2]29'!B89</f>
        <v>42</v>
      </c>
      <c r="C87" s="201">
        <f>'[2]29'!C89</f>
        <v>30</v>
      </c>
      <c r="D87" s="201">
        <f>'[2]29'!D89</f>
        <v>0</v>
      </c>
      <c r="E87" s="201">
        <f>'[2]29'!E89</f>
        <v>0</v>
      </c>
      <c r="F87" s="15">
        <f t="shared" si="16"/>
        <v>72</v>
      </c>
      <c r="G87" s="200">
        <f>'[2]29'!H89</f>
        <v>34</v>
      </c>
      <c r="H87" s="201">
        <f>'[2]29'!I89</f>
        <v>0</v>
      </c>
      <c r="I87" s="201">
        <f>'[2]29'!J89</f>
        <v>0</v>
      </c>
      <c r="J87" s="201">
        <f>'[2]29'!K89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'[2]29'!B90</f>
        <v>42</v>
      </c>
      <c r="C88" s="201">
        <f>'[2]29'!C90</f>
        <v>30</v>
      </c>
      <c r="D88" s="201">
        <f>'[2]29'!D90</f>
        <v>0</v>
      </c>
      <c r="E88" s="201">
        <f>'[2]29'!E90</f>
        <v>0</v>
      </c>
      <c r="F88" s="15">
        <f t="shared" si="16"/>
        <v>72</v>
      </c>
      <c r="G88" s="200">
        <f>'[2]29'!H90</f>
        <v>34</v>
      </c>
      <c r="H88" s="201">
        <f>'[2]29'!I90</f>
        <v>0</v>
      </c>
      <c r="I88" s="201">
        <f>'[2]29'!J90</f>
        <v>0</v>
      </c>
      <c r="J88" s="201">
        <f>'[2]29'!K90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'[2]29'!B91</f>
        <v>42</v>
      </c>
      <c r="C89" s="201">
        <f>'[2]29'!C91</f>
        <v>30</v>
      </c>
      <c r="D89" s="201">
        <f>'[2]29'!D91</f>
        <v>0</v>
      </c>
      <c r="E89" s="201">
        <f>'[2]29'!E91</f>
        <v>0</v>
      </c>
      <c r="F89" s="15">
        <f t="shared" si="16"/>
        <v>72</v>
      </c>
      <c r="G89" s="200">
        <f>'[2]29'!H91</f>
        <v>34</v>
      </c>
      <c r="H89" s="201">
        <f>'[2]29'!I91</f>
        <v>0</v>
      </c>
      <c r="I89" s="201">
        <f>'[2]29'!J91</f>
        <v>0</v>
      </c>
      <c r="J89" s="201">
        <f>'[2]29'!K91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'[2]29'!B92</f>
        <v>42</v>
      </c>
      <c r="C90" s="201">
        <f>'[2]29'!C92</f>
        <v>30</v>
      </c>
      <c r="D90" s="201">
        <f>'[2]29'!D92</f>
        <v>0</v>
      </c>
      <c r="E90" s="201">
        <f>'[2]29'!E92</f>
        <v>0</v>
      </c>
      <c r="F90" s="15">
        <f t="shared" si="16"/>
        <v>72</v>
      </c>
      <c r="G90" s="200">
        <f>'[2]29'!H92</f>
        <v>34</v>
      </c>
      <c r="H90" s="201">
        <f>'[2]29'!I92</f>
        <v>0</v>
      </c>
      <c r="I90" s="201">
        <f>'[2]29'!J92</f>
        <v>0</v>
      </c>
      <c r="J90" s="201">
        <f>'[2]29'!K92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'[2]29'!B93</f>
        <v>42</v>
      </c>
      <c r="C91" s="201">
        <f>'[2]29'!C93</f>
        <v>30</v>
      </c>
      <c r="D91" s="201">
        <f>'[2]29'!D93</f>
        <v>0</v>
      </c>
      <c r="E91" s="201">
        <f>'[2]29'!E93</f>
        <v>0</v>
      </c>
      <c r="F91" s="15">
        <f t="shared" si="16"/>
        <v>72</v>
      </c>
      <c r="G91" s="200">
        <f>'[2]29'!H93</f>
        <v>34</v>
      </c>
      <c r="H91" s="201">
        <f>'[2]29'!I93</f>
        <v>0</v>
      </c>
      <c r="I91" s="201">
        <f>'[2]29'!J93</f>
        <v>0</v>
      </c>
      <c r="J91" s="201">
        <f>'[2]29'!K93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'[2]29'!B94</f>
        <v>42</v>
      </c>
      <c r="C92" s="201">
        <f>'[2]29'!C94</f>
        <v>30</v>
      </c>
      <c r="D92" s="201">
        <f>'[2]29'!D94</f>
        <v>0</v>
      </c>
      <c r="E92" s="201">
        <f>'[2]29'!E94</f>
        <v>0</v>
      </c>
      <c r="F92" s="15">
        <f t="shared" si="16"/>
        <v>72</v>
      </c>
      <c r="G92" s="200">
        <f>'[2]29'!H94</f>
        <v>34</v>
      </c>
      <c r="H92" s="201">
        <f>'[2]29'!I94</f>
        <v>0</v>
      </c>
      <c r="I92" s="201">
        <f>'[2]29'!J94</f>
        <v>0</v>
      </c>
      <c r="J92" s="201">
        <f>'[2]29'!K94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'[2]29'!B95</f>
        <v>42</v>
      </c>
      <c r="C93" s="201">
        <f>'[2]29'!C95</f>
        <v>30</v>
      </c>
      <c r="D93" s="201">
        <f>'[2]29'!D95</f>
        <v>0</v>
      </c>
      <c r="E93" s="201">
        <f>'[2]29'!E95</f>
        <v>0</v>
      </c>
      <c r="F93" s="15">
        <f t="shared" si="16"/>
        <v>72</v>
      </c>
      <c r="G93" s="200">
        <f>'[2]29'!H95</f>
        <v>34</v>
      </c>
      <c r="H93" s="201">
        <f>'[2]29'!I95</f>
        <v>0</v>
      </c>
      <c r="I93" s="201">
        <f>'[2]29'!J95</f>
        <v>0</v>
      </c>
      <c r="J93" s="201">
        <f>'[2]29'!K95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'[2]29'!B96</f>
        <v>42</v>
      </c>
      <c r="C94" s="201">
        <f>'[2]29'!C96</f>
        <v>30</v>
      </c>
      <c r="D94" s="201">
        <f>'[2]29'!D96</f>
        <v>0</v>
      </c>
      <c r="E94" s="201">
        <f>'[2]29'!E96</f>
        <v>0</v>
      </c>
      <c r="F94" s="15">
        <f t="shared" si="16"/>
        <v>72</v>
      </c>
      <c r="G94" s="200">
        <f>'[2]29'!H96</f>
        <v>34</v>
      </c>
      <c r="H94" s="201">
        <f>'[2]29'!I96</f>
        <v>0</v>
      </c>
      <c r="I94" s="201">
        <f>'[2]29'!J96</f>
        <v>0</v>
      </c>
      <c r="J94" s="201">
        <f>'[2]29'!K96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'[2]29'!B97</f>
        <v>42</v>
      </c>
      <c r="C95" s="201">
        <f>'[2]29'!C97</f>
        <v>30</v>
      </c>
      <c r="D95" s="201">
        <f>'[2]29'!D97</f>
        <v>0</v>
      </c>
      <c r="E95" s="201">
        <f>'[2]29'!E97</f>
        <v>0</v>
      </c>
      <c r="F95" s="15">
        <f t="shared" si="16"/>
        <v>72</v>
      </c>
      <c r="G95" s="200">
        <f>'[2]29'!H97</f>
        <v>34</v>
      </c>
      <c r="H95" s="201">
        <f>'[2]29'!I97</f>
        <v>0</v>
      </c>
      <c r="I95" s="201">
        <f>'[2]29'!J97</f>
        <v>0</v>
      </c>
      <c r="J95" s="201">
        <f>'[2]29'!K97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'[2]29'!B98</f>
        <v>42</v>
      </c>
      <c r="C96" s="201">
        <f>'[2]29'!C98</f>
        <v>30</v>
      </c>
      <c r="D96" s="201">
        <f>'[2]29'!D98</f>
        <v>0</v>
      </c>
      <c r="E96" s="201">
        <f>'[2]29'!E98</f>
        <v>0</v>
      </c>
      <c r="F96" s="15">
        <f t="shared" si="16"/>
        <v>72</v>
      </c>
      <c r="G96" s="200">
        <f>'[2]29'!H98</f>
        <v>34</v>
      </c>
      <c r="H96" s="201">
        <f>'[2]29'!I98</f>
        <v>0</v>
      </c>
      <c r="I96" s="201">
        <f>'[2]29'!J98</f>
        <v>0</v>
      </c>
      <c r="J96" s="201">
        <f>'[2]29'!K98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'[2]29'!B99</f>
        <v>42</v>
      </c>
      <c r="C97" s="201">
        <f>'[2]29'!C99</f>
        <v>30</v>
      </c>
      <c r="D97" s="201">
        <f>'[2]29'!D99</f>
        <v>0</v>
      </c>
      <c r="E97" s="201">
        <f>'[2]29'!E99</f>
        <v>0</v>
      </c>
      <c r="F97" s="15">
        <f t="shared" si="16"/>
        <v>72</v>
      </c>
      <c r="G97" s="200">
        <f>'[2]29'!H99</f>
        <v>34</v>
      </c>
      <c r="H97" s="201">
        <f>'[2]29'!I99</f>
        <v>0</v>
      </c>
      <c r="I97" s="201">
        <f>'[2]29'!J99</f>
        <v>0</v>
      </c>
      <c r="J97" s="201">
        <f>'[2]29'!K99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'[2]29'!B100</f>
        <v>42</v>
      </c>
      <c r="C98" s="201">
        <f>'[2]29'!C100</f>
        <v>30</v>
      </c>
      <c r="D98" s="201">
        <f>'[2]29'!D100</f>
        <v>0</v>
      </c>
      <c r="E98" s="201">
        <f>'[2]29'!E100</f>
        <v>0</v>
      </c>
      <c r="F98" s="15">
        <f t="shared" si="16"/>
        <v>72</v>
      </c>
      <c r="G98" s="200">
        <f>'[2]29'!H100</f>
        <v>34</v>
      </c>
      <c r="H98" s="201">
        <f>'[2]29'!I100</f>
        <v>0</v>
      </c>
      <c r="I98" s="201">
        <f>'[2]29'!J100</f>
        <v>0</v>
      </c>
      <c r="J98" s="201">
        <f>'[2]29'!K100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0.79800000000000004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0.79800000000000004</v>
      </c>
      <c r="L99" s="171">
        <f t="shared" si="17"/>
        <v>2.4E-2</v>
      </c>
      <c r="M99" s="171">
        <f t="shared" si="17"/>
        <v>0.78569999999999962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0.78569999999999962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D4" sqref="BD4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940</v>
      </c>
      <c r="G3" s="16">
        <f>'[3]29'!G5</f>
        <v>0</v>
      </c>
      <c r="H3" s="17">
        <f>SUM(B3:G3)</f>
        <v>1260</v>
      </c>
      <c r="I3" s="15">
        <f>'[3]29'!J5</f>
        <v>321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281.14</v>
      </c>
      <c r="N3" s="16">
        <f>'[3]29'!O5</f>
        <v>0</v>
      </c>
      <c r="O3" s="17">
        <f>SUM(I3:N3)</f>
        <v>602.14</v>
      </c>
      <c r="P3" s="18">
        <f>frq!C3</f>
        <v>1</v>
      </c>
      <c r="Q3" s="15">
        <f t="shared" ref="Q3:V18" si="0">IF($P3=1,I3,IF(AND($P3=0.985,I3&gt;0.985*B3),B3*0.985,IF(AND($P3=0.965,I3&gt;0.965*B3),0.965*B3,I3)))</f>
        <v>321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281.14</v>
      </c>
      <c r="V3" s="16">
        <f t="shared" si="0"/>
        <v>0</v>
      </c>
      <c r="W3" s="17">
        <f>SUM(Q3:V3)</f>
        <v>602.14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22.04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22.04</v>
      </c>
      <c r="AL3" s="8">
        <f t="shared" ref="AL3:AQ18" si="3">Q3-X3-AE3</f>
        <v>266.95999999999998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281.14</v>
      </c>
      <c r="AQ3" s="8">
        <f t="shared" si="3"/>
        <v>0</v>
      </c>
      <c r="AR3" s="8">
        <f>SUM(AL3:AQ3)</f>
        <v>548.09999999999991</v>
      </c>
      <c r="AT3" s="8">
        <v>32</v>
      </c>
      <c r="AU3" s="8">
        <v>21.04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22.04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22.04</v>
      </c>
      <c r="BL3" s="8">
        <f>AT3</f>
        <v>32</v>
      </c>
      <c r="BM3" s="8">
        <f>AU3</f>
        <v>21.04</v>
      </c>
      <c r="BN3" s="8">
        <f>BC3</f>
        <v>32</v>
      </c>
      <c r="BO3" s="8">
        <f>BJ3</f>
        <v>22.04</v>
      </c>
      <c r="BP3" s="182">
        <f>BL3-BN3</f>
        <v>0</v>
      </c>
      <c r="BQ3" s="182">
        <f>BM3-BO3</f>
        <v>-1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940</v>
      </c>
      <c r="G4" s="16">
        <f>'[3]29'!G6</f>
        <v>0</v>
      </c>
      <c r="H4" s="17">
        <f>SUM(B4:G4)</f>
        <v>1260</v>
      </c>
      <c r="I4" s="15">
        <f>'[3]29'!J6</f>
        <v>320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281.14</v>
      </c>
      <c r="N4" s="16">
        <f>'[3]29'!O6</f>
        <v>0</v>
      </c>
      <c r="O4" s="17">
        <f>SUM(I4:N4)</f>
        <v>601.14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281.14</v>
      </c>
      <c r="V4" s="16">
        <f>IF($P4=1,N4,IF(AND($P4=0.985,N4&gt;0.985*G4),G4*0.985,IF(AND($P4=0.965,N4&gt;0.965*G4),0.965*G4,N4)))</f>
        <v>0</v>
      </c>
      <c r="W4" s="17">
        <f>SUM(Q4:V4)</f>
        <v>601.14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21.04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21.04</v>
      </c>
      <c r="AL4" s="8">
        <f t="shared" si="3"/>
        <v>266.95999999999998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281.14</v>
      </c>
      <c r="AQ4" s="8">
        <f t="shared" si="3"/>
        <v>0</v>
      </c>
      <c r="AR4" s="8">
        <f t="shared" ref="AR4:AR67" si="18">SUM(AL4:AQ4)</f>
        <v>548.09999999999991</v>
      </c>
      <c r="AT4" s="8">
        <v>32</v>
      </c>
      <c r="AU4" s="8">
        <v>21.04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21.04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21.04</v>
      </c>
      <c r="BL4" s="8">
        <f t="shared" ref="BL4:BL67" si="21">AT4</f>
        <v>32</v>
      </c>
      <c r="BM4" s="8">
        <f t="shared" ref="BM4:BM67" si="22">AU4</f>
        <v>21.04</v>
      </c>
      <c r="BN4" s="8">
        <f t="shared" ref="BN4:BN67" si="23">BC4</f>
        <v>32</v>
      </c>
      <c r="BO4" s="8">
        <f t="shared" ref="BO4:BO67" si="24">BJ4</f>
        <v>21.04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940</v>
      </c>
      <c r="G5" s="16">
        <f>'[3]29'!G7</f>
        <v>0</v>
      </c>
      <c r="H5" s="17">
        <f t="shared" ref="H5:H68" si="27">SUM(B5:G5)</f>
        <v>1260</v>
      </c>
      <c r="I5" s="15">
        <f>'[3]29'!J7</f>
        <v>320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238</v>
      </c>
      <c r="N5" s="16">
        <f>'[3]29'!O7</f>
        <v>0</v>
      </c>
      <c r="O5" s="17">
        <f t="shared" ref="O5:O68" si="28">SUM(I5:N5)</f>
        <v>558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238</v>
      </c>
      <c r="V5" s="16">
        <f t="shared" si="0"/>
        <v>0</v>
      </c>
      <c r="W5" s="17">
        <f t="shared" ref="W5:W68" si="30">SUM(Q5:V5)</f>
        <v>558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21.04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21.04</v>
      </c>
      <c r="AL5" s="8">
        <f t="shared" si="3"/>
        <v>266.95999999999998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238</v>
      </c>
      <c r="AQ5" s="8">
        <f t="shared" si="3"/>
        <v>0</v>
      </c>
      <c r="AR5" s="8">
        <f t="shared" si="18"/>
        <v>504.96</v>
      </c>
      <c r="AT5" s="8">
        <v>32</v>
      </c>
      <c r="AU5" s="8">
        <v>21.04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21.04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21.04</v>
      </c>
      <c r="BL5" s="8">
        <f t="shared" si="21"/>
        <v>32</v>
      </c>
      <c r="BM5" s="8">
        <f t="shared" si="22"/>
        <v>21.04</v>
      </c>
      <c r="BN5" s="8">
        <f t="shared" si="23"/>
        <v>32</v>
      </c>
      <c r="BO5" s="8">
        <f t="shared" si="24"/>
        <v>21.04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940</v>
      </c>
      <c r="G6" s="16">
        <f>'[3]29'!G8</f>
        <v>0</v>
      </c>
      <c r="H6" s="17">
        <f t="shared" si="27"/>
        <v>1260</v>
      </c>
      <c r="I6" s="15">
        <f>'[3]29'!J8</f>
        <v>320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238</v>
      </c>
      <c r="N6" s="16">
        <f>'[3]29'!O8</f>
        <v>0</v>
      </c>
      <c r="O6" s="17">
        <f t="shared" si="28"/>
        <v>558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238</v>
      </c>
      <c r="V6" s="16">
        <f t="shared" si="0"/>
        <v>0</v>
      </c>
      <c r="W6" s="17">
        <f t="shared" si="30"/>
        <v>558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22.04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22.04</v>
      </c>
      <c r="AL6" s="8">
        <f t="shared" si="3"/>
        <v>265.95999999999998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238</v>
      </c>
      <c r="AQ6" s="8">
        <f t="shared" si="3"/>
        <v>0</v>
      </c>
      <c r="AR6" s="8">
        <f t="shared" si="18"/>
        <v>503.96</v>
      </c>
      <c r="AT6" s="8">
        <v>32</v>
      </c>
      <c r="AU6" s="8">
        <v>22.04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22.04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22.04</v>
      </c>
      <c r="BL6" s="8">
        <f t="shared" si="21"/>
        <v>32</v>
      </c>
      <c r="BM6" s="8">
        <f t="shared" si="22"/>
        <v>22.04</v>
      </c>
      <c r="BN6" s="8">
        <f t="shared" si="23"/>
        <v>32</v>
      </c>
      <c r="BO6" s="8">
        <f t="shared" si="24"/>
        <v>22.04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940</v>
      </c>
      <c r="G7" s="16">
        <f>'[3]29'!G9</f>
        <v>0</v>
      </c>
      <c r="H7" s="17">
        <f t="shared" si="27"/>
        <v>1260</v>
      </c>
      <c r="I7" s="15">
        <f>'[3]29'!J9</f>
        <v>320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238</v>
      </c>
      <c r="N7" s="16">
        <f>'[3]29'!O9</f>
        <v>0</v>
      </c>
      <c r="O7" s="17">
        <f t="shared" si="28"/>
        <v>558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238</v>
      </c>
      <c r="V7" s="16">
        <f t="shared" si="0"/>
        <v>0</v>
      </c>
      <c r="W7" s="17">
        <f t="shared" si="30"/>
        <v>558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17.04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17.04</v>
      </c>
      <c r="AL7" s="8">
        <f t="shared" si="3"/>
        <v>270.95999999999998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238</v>
      </c>
      <c r="AQ7" s="8">
        <f t="shared" si="3"/>
        <v>0</v>
      </c>
      <c r="AR7" s="8">
        <f t="shared" si="18"/>
        <v>508.96</v>
      </c>
      <c r="AT7" s="8">
        <v>32</v>
      </c>
      <c r="AU7" s="8">
        <v>17.04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17.04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17.04</v>
      </c>
      <c r="BL7" s="8">
        <f t="shared" si="21"/>
        <v>32</v>
      </c>
      <c r="BM7" s="8">
        <f t="shared" si="22"/>
        <v>17.04</v>
      </c>
      <c r="BN7" s="8">
        <f t="shared" si="23"/>
        <v>32</v>
      </c>
      <c r="BO7" s="8">
        <f t="shared" si="24"/>
        <v>17.04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940</v>
      </c>
      <c r="G8" s="16">
        <f>'[3]29'!G10</f>
        <v>0</v>
      </c>
      <c r="H8" s="17">
        <f t="shared" si="27"/>
        <v>1260</v>
      </c>
      <c r="I8" s="15">
        <f>'[3]29'!J10</f>
        <v>320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238</v>
      </c>
      <c r="N8" s="16">
        <f>'[3]29'!O10</f>
        <v>0</v>
      </c>
      <c r="O8" s="17">
        <f t="shared" si="28"/>
        <v>558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238</v>
      </c>
      <c r="V8" s="16">
        <f t="shared" si="0"/>
        <v>0</v>
      </c>
      <c r="W8" s="17">
        <f t="shared" si="30"/>
        <v>558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25.04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25.04</v>
      </c>
      <c r="AL8" s="8">
        <f t="shared" si="3"/>
        <v>262.95999999999998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238</v>
      </c>
      <c r="AQ8" s="8">
        <f t="shared" si="3"/>
        <v>0</v>
      </c>
      <c r="AR8" s="8">
        <f t="shared" si="18"/>
        <v>500.96</v>
      </c>
      <c r="AT8" s="8">
        <v>32</v>
      </c>
      <c r="AU8" s="8">
        <v>25.04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25.04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25.04</v>
      </c>
      <c r="BL8" s="8">
        <f t="shared" si="21"/>
        <v>32</v>
      </c>
      <c r="BM8" s="8">
        <f t="shared" si="22"/>
        <v>25.04</v>
      </c>
      <c r="BN8" s="8">
        <f t="shared" si="23"/>
        <v>32</v>
      </c>
      <c r="BO8" s="8">
        <f t="shared" si="24"/>
        <v>25.04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940</v>
      </c>
      <c r="G9" s="16">
        <f>'[3]29'!G11</f>
        <v>0</v>
      </c>
      <c r="H9" s="17">
        <f t="shared" si="27"/>
        <v>1260</v>
      </c>
      <c r="I9" s="15">
        <f>'[3]29'!J11</f>
        <v>320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238</v>
      </c>
      <c r="N9" s="16">
        <f>'[3]29'!O11</f>
        <v>0</v>
      </c>
      <c r="O9" s="17">
        <f t="shared" si="28"/>
        <v>558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238</v>
      </c>
      <c r="V9" s="16">
        <f t="shared" si="0"/>
        <v>0</v>
      </c>
      <c r="W9" s="17">
        <f t="shared" si="30"/>
        <v>558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23.04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23.04</v>
      </c>
      <c r="AL9" s="8">
        <f t="shared" si="3"/>
        <v>264.95999999999998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238</v>
      </c>
      <c r="AQ9" s="8">
        <f t="shared" si="3"/>
        <v>0</v>
      </c>
      <c r="AR9" s="8">
        <f t="shared" si="18"/>
        <v>502.96</v>
      </c>
      <c r="AT9" s="8">
        <v>32</v>
      </c>
      <c r="AU9" s="8">
        <v>23.04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23.04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23.04</v>
      </c>
      <c r="BL9" s="8">
        <f t="shared" si="21"/>
        <v>32</v>
      </c>
      <c r="BM9" s="8">
        <f t="shared" si="22"/>
        <v>23.04</v>
      </c>
      <c r="BN9" s="8">
        <f t="shared" si="23"/>
        <v>32</v>
      </c>
      <c r="BO9" s="8">
        <f t="shared" si="24"/>
        <v>23.04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940</v>
      </c>
      <c r="G10" s="16">
        <f>'[3]29'!G12</f>
        <v>0</v>
      </c>
      <c r="H10" s="17">
        <f t="shared" si="27"/>
        <v>1260</v>
      </c>
      <c r="I10" s="15">
        <f>'[3]29'!J12</f>
        <v>320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238</v>
      </c>
      <c r="N10" s="16">
        <f>'[3]29'!O12</f>
        <v>0</v>
      </c>
      <c r="O10" s="17">
        <f t="shared" si="28"/>
        <v>558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238</v>
      </c>
      <c r="V10" s="16">
        <f t="shared" si="0"/>
        <v>0</v>
      </c>
      <c r="W10" s="17">
        <f t="shared" si="30"/>
        <v>558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23.04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23.04</v>
      </c>
      <c r="AL10" s="8">
        <f t="shared" si="3"/>
        <v>264.95999999999998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238</v>
      </c>
      <c r="AQ10" s="8">
        <f t="shared" si="3"/>
        <v>0</v>
      </c>
      <c r="AR10" s="8">
        <f t="shared" si="18"/>
        <v>502.96</v>
      </c>
      <c r="AT10" s="8">
        <v>32</v>
      </c>
      <c r="AU10" s="8">
        <v>23.04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23.04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23.04</v>
      </c>
      <c r="BL10" s="8">
        <f t="shared" si="21"/>
        <v>32</v>
      </c>
      <c r="BM10" s="8">
        <f t="shared" si="22"/>
        <v>23.04</v>
      </c>
      <c r="BN10" s="8">
        <f t="shared" si="23"/>
        <v>32</v>
      </c>
      <c r="BO10" s="8">
        <f t="shared" si="24"/>
        <v>23.04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940</v>
      </c>
      <c r="G11" s="16">
        <f>'[3]29'!G13</f>
        <v>0</v>
      </c>
      <c r="H11" s="17">
        <f t="shared" si="27"/>
        <v>1260</v>
      </c>
      <c r="I11" s="15">
        <f>'[3]29'!J13</f>
        <v>320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180</v>
      </c>
      <c r="N11" s="16">
        <f>'[3]29'!O13</f>
        <v>0</v>
      </c>
      <c r="O11" s="17">
        <f t="shared" si="28"/>
        <v>500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180</v>
      </c>
      <c r="V11" s="16">
        <f t="shared" si="0"/>
        <v>0</v>
      </c>
      <c r="W11" s="17">
        <f t="shared" si="30"/>
        <v>500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1.57</v>
      </c>
      <c r="AC11" s="8">
        <f t="shared" si="9"/>
        <v>0</v>
      </c>
      <c r="AD11" s="8">
        <f t="shared" si="10"/>
        <v>33.57</v>
      </c>
      <c r="AE11" s="8">
        <f t="shared" si="11"/>
        <v>23.04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1.57</v>
      </c>
      <c r="AJ11" s="8">
        <f t="shared" si="16"/>
        <v>0</v>
      </c>
      <c r="AK11" s="8">
        <f t="shared" si="17"/>
        <v>24.61</v>
      </c>
      <c r="AL11" s="8">
        <f t="shared" si="3"/>
        <v>264.95999999999998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176.86</v>
      </c>
      <c r="AQ11" s="8">
        <f t="shared" si="3"/>
        <v>0</v>
      </c>
      <c r="AR11" s="8">
        <f t="shared" si="18"/>
        <v>441.82</v>
      </c>
      <c r="AT11" s="8">
        <v>33.57</v>
      </c>
      <c r="AU11" s="8">
        <v>24.61</v>
      </c>
      <c r="AW11" s="203">
        <v>32</v>
      </c>
      <c r="AX11" s="203">
        <v>0</v>
      </c>
      <c r="AY11" s="203">
        <v>0</v>
      </c>
      <c r="AZ11" s="203">
        <v>0</v>
      </c>
      <c r="BA11" s="203">
        <v>1.57</v>
      </c>
      <c r="BB11" s="203">
        <v>0</v>
      </c>
      <c r="BC11" s="8">
        <f t="shared" si="19"/>
        <v>33.57</v>
      </c>
      <c r="BD11" s="203">
        <v>23.04</v>
      </c>
      <c r="BE11" s="203">
        <v>0</v>
      </c>
      <c r="BF11" s="203">
        <v>0</v>
      </c>
      <c r="BG11" s="203">
        <v>0</v>
      </c>
      <c r="BH11" s="203">
        <v>1.57</v>
      </c>
      <c r="BI11" s="203">
        <v>0</v>
      </c>
      <c r="BJ11" s="8">
        <f t="shared" si="20"/>
        <v>24.61</v>
      </c>
      <c r="BL11" s="8">
        <f t="shared" si="21"/>
        <v>33.57</v>
      </c>
      <c r="BM11" s="8">
        <f t="shared" si="22"/>
        <v>24.61</v>
      </c>
      <c r="BN11" s="8">
        <f t="shared" si="23"/>
        <v>33.57</v>
      </c>
      <c r="BO11" s="8">
        <f t="shared" si="24"/>
        <v>24.61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940</v>
      </c>
      <c r="G12" s="16">
        <f>'[3]29'!G14</f>
        <v>0</v>
      </c>
      <c r="H12" s="17">
        <f t="shared" si="27"/>
        <v>1260</v>
      </c>
      <c r="I12" s="15">
        <f>'[3]29'!J14</f>
        <v>320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180</v>
      </c>
      <c r="N12" s="16">
        <f>'[3]29'!O14</f>
        <v>0</v>
      </c>
      <c r="O12" s="17">
        <f t="shared" si="28"/>
        <v>500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180</v>
      </c>
      <c r="V12" s="16">
        <f t="shared" si="0"/>
        <v>0</v>
      </c>
      <c r="W12" s="17">
        <f t="shared" si="30"/>
        <v>500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1.57</v>
      </c>
      <c r="AC12" s="8">
        <f t="shared" si="9"/>
        <v>0</v>
      </c>
      <c r="AD12" s="8">
        <f t="shared" si="10"/>
        <v>33.57</v>
      </c>
      <c r="AE12" s="8">
        <f t="shared" si="11"/>
        <v>23.04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1.57</v>
      </c>
      <c r="AJ12" s="8">
        <f t="shared" si="16"/>
        <v>0</v>
      </c>
      <c r="AK12" s="8">
        <f t="shared" si="17"/>
        <v>24.61</v>
      </c>
      <c r="AL12" s="8">
        <f t="shared" si="3"/>
        <v>264.95999999999998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176.86</v>
      </c>
      <c r="AQ12" s="8">
        <f t="shared" si="3"/>
        <v>0</v>
      </c>
      <c r="AR12" s="8">
        <f t="shared" si="18"/>
        <v>441.82</v>
      </c>
      <c r="AT12" s="8">
        <v>33.57</v>
      </c>
      <c r="AU12" s="8">
        <v>24.61</v>
      </c>
      <c r="AW12" s="203">
        <v>32</v>
      </c>
      <c r="AX12" s="203">
        <v>0</v>
      </c>
      <c r="AY12" s="203">
        <v>0</v>
      </c>
      <c r="AZ12" s="203">
        <v>0</v>
      </c>
      <c r="BA12" s="203">
        <v>1.57</v>
      </c>
      <c r="BB12" s="203">
        <v>0</v>
      </c>
      <c r="BC12" s="8">
        <f t="shared" si="19"/>
        <v>33.57</v>
      </c>
      <c r="BD12" s="203">
        <v>23.04</v>
      </c>
      <c r="BE12" s="203">
        <v>0</v>
      </c>
      <c r="BF12" s="203">
        <v>0</v>
      </c>
      <c r="BG12" s="203">
        <v>0</v>
      </c>
      <c r="BH12" s="203">
        <v>1.57</v>
      </c>
      <c r="BI12" s="203">
        <v>0</v>
      </c>
      <c r="BJ12" s="8">
        <f t="shared" si="20"/>
        <v>24.61</v>
      </c>
      <c r="BL12" s="8">
        <f t="shared" si="21"/>
        <v>33.57</v>
      </c>
      <c r="BM12" s="8">
        <f t="shared" si="22"/>
        <v>24.61</v>
      </c>
      <c r="BN12" s="8">
        <f t="shared" si="23"/>
        <v>33.57</v>
      </c>
      <c r="BO12" s="8">
        <f t="shared" si="24"/>
        <v>24.61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940</v>
      </c>
      <c r="G13" s="16">
        <f>'[3]29'!G15</f>
        <v>0</v>
      </c>
      <c r="H13" s="17">
        <f t="shared" si="27"/>
        <v>1260</v>
      </c>
      <c r="I13" s="15">
        <f>'[3]29'!J15</f>
        <v>320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180</v>
      </c>
      <c r="N13" s="16">
        <f>'[3]29'!O15</f>
        <v>0</v>
      </c>
      <c r="O13" s="17">
        <f t="shared" si="28"/>
        <v>500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180</v>
      </c>
      <c r="V13" s="16">
        <f t="shared" si="0"/>
        <v>0</v>
      </c>
      <c r="W13" s="17">
        <f t="shared" si="30"/>
        <v>500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1.57</v>
      </c>
      <c r="AC13" s="8">
        <f t="shared" si="9"/>
        <v>0</v>
      </c>
      <c r="AD13" s="8">
        <f t="shared" si="10"/>
        <v>33.57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1.57</v>
      </c>
      <c r="AJ13" s="8">
        <f t="shared" si="16"/>
        <v>0</v>
      </c>
      <c r="AK13" s="8">
        <f t="shared" si="17"/>
        <v>33.57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176.86</v>
      </c>
      <c r="AQ13" s="8">
        <f t="shared" si="3"/>
        <v>0</v>
      </c>
      <c r="AR13" s="8">
        <f t="shared" si="18"/>
        <v>432.86</v>
      </c>
      <c r="AT13" s="8">
        <v>33.57</v>
      </c>
      <c r="AU13" s="8">
        <v>18.61</v>
      </c>
      <c r="AW13" s="203">
        <v>32</v>
      </c>
      <c r="AX13" s="203">
        <v>0</v>
      </c>
      <c r="AY13" s="203">
        <v>0</v>
      </c>
      <c r="AZ13" s="203">
        <v>0</v>
      </c>
      <c r="BA13" s="203">
        <v>1.57</v>
      </c>
      <c r="BB13" s="203">
        <v>0</v>
      </c>
      <c r="BC13" s="8">
        <f t="shared" si="19"/>
        <v>33.57</v>
      </c>
      <c r="BD13" s="203">
        <v>32</v>
      </c>
      <c r="BE13" s="203">
        <v>0</v>
      </c>
      <c r="BF13" s="203">
        <v>0</v>
      </c>
      <c r="BG13" s="203">
        <v>0</v>
      </c>
      <c r="BH13" s="203">
        <v>1.57</v>
      </c>
      <c r="BI13" s="203">
        <v>0</v>
      </c>
      <c r="BJ13" s="8">
        <f t="shared" si="20"/>
        <v>33.57</v>
      </c>
      <c r="BL13" s="8">
        <f t="shared" si="21"/>
        <v>33.57</v>
      </c>
      <c r="BM13" s="8">
        <f t="shared" si="22"/>
        <v>18.61</v>
      </c>
      <c r="BN13" s="8">
        <f t="shared" si="23"/>
        <v>33.57</v>
      </c>
      <c r="BO13" s="8">
        <f t="shared" si="24"/>
        <v>33.57</v>
      </c>
      <c r="BP13" s="182">
        <f t="shared" si="25"/>
        <v>0</v>
      </c>
      <c r="BQ13" s="182">
        <f t="shared" si="26"/>
        <v>-14.96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940</v>
      </c>
      <c r="G14" s="16">
        <f>'[3]29'!G16</f>
        <v>0</v>
      </c>
      <c r="H14" s="17">
        <f t="shared" si="27"/>
        <v>1260</v>
      </c>
      <c r="I14" s="15">
        <f>'[3]29'!J16</f>
        <v>320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180</v>
      </c>
      <c r="N14" s="16">
        <f>'[3]29'!O16</f>
        <v>0</v>
      </c>
      <c r="O14" s="17">
        <f t="shared" si="28"/>
        <v>500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180</v>
      </c>
      <c r="V14" s="16">
        <f t="shared" si="0"/>
        <v>0</v>
      </c>
      <c r="W14" s="17">
        <f t="shared" si="30"/>
        <v>500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1.57</v>
      </c>
      <c r="AC14" s="8">
        <f t="shared" si="9"/>
        <v>0</v>
      </c>
      <c r="AD14" s="8">
        <f t="shared" si="10"/>
        <v>33.57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1.57</v>
      </c>
      <c r="AJ14" s="8">
        <f t="shared" si="16"/>
        <v>0</v>
      </c>
      <c r="AK14" s="8">
        <f t="shared" si="17"/>
        <v>33.57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176.86</v>
      </c>
      <c r="AQ14" s="8">
        <f t="shared" si="3"/>
        <v>0</v>
      </c>
      <c r="AR14" s="8">
        <f t="shared" si="18"/>
        <v>432.86</v>
      </c>
      <c r="AT14" s="8">
        <v>33.57</v>
      </c>
      <c r="AU14" s="8">
        <v>26.61</v>
      </c>
      <c r="AW14" s="203">
        <v>32</v>
      </c>
      <c r="AX14" s="203">
        <v>0</v>
      </c>
      <c r="AY14" s="203">
        <v>0</v>
      </c>
      <c r="AZ14" s="203">
        <v>0</v>
      </c>
      <c r="BA14" s="203">
        <v>1.57</v>
      </c>
      <c r="BB14" s="203">
        <v>0</v>
      </c>
      <c r="BC14" s="8">
        <f t="shared" si="19"/>
        <v>33.57</v>
      </c>
      <c r="BD14" s="203">
        <v>32</v>
      </c>
      <c r="BE14" s="203">
        <v>0</v>
      </c>
      <c r="BF14" s="203">
        <v>0</v>
      </c>
      <c r="BG14" s="203">
        <v>0</v>
      </c>
      <c r="BH14" s="203">
        <v>1.57</v>
      </c>
      <c r="BI14" s="203">
        <v>0</v>
      </c>
      <c r="BJ14" s="8">
        <f t="shared" si="20"/>
        <v>33.57</v>
      </c>
      <c r="BL14" s="8">
        <f t="shared" si="21"/>
        <v>33.57</v>
      </c>
      <c r="BM14" s="8">
        <f t="shared" si="22"/>
        <v>26.61</v>
      </c>
      <c r="BN14" s="8">
        <f t="shared" si="23"/>
        <v>33.57</v>
      </c>
      <c r="BO14" s="8">
        <f t="shared" si="24"/>
        <v>33.57</v>
      </c>
      <c r="BP14" s="182">
        <f t="shared" si="25"/>
        <v>0</v>
      </c>
      <c r="BQ14" s="182">
        <f t="shared" si="26"/>
        <v>-6.9600000000000009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940</v>
      </c>
      <c r="G15" s="16">
        <f>'[3]29'!G17</f>
        <v>0</v>
      </c>
      <c r="H15" s="17">
        <f t="shared" si="27"/>
        <v>1260</v>
      </c>
      <c r="I15" s="15">
        <f>'[3]29'!J17</f>
        <v>320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180</v>
      </c>
      <c r="N15" s="16">
        <f>'[3]29'!O17</f>
        <v>0</v>
      </c>
      <c r="O15" s="17">
        <f t="shared" si="28"/>
        <v>500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180</v>
      </c>
      <c r="V15" s="16">
        <f t="shared" si="0"/>
        <v>0</v>
      </c>
      <c r="W15" s="17">
        <f t="shared" si="30"/>
        <v>500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1.57</v>
      </c>
      <c r="AC15" s="8">
        <f t="shared" si="9"/>
        <v>0</v>
      </c>
      <c r="AD15" s="8">
        <f t="shared" si="10"/>
        <v>33.57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1.57</v>
      </c>
      <c r="AJ15" s="8">
        <f t="shared" si="16"/>
        <v>0</v>
      </c>
      <c r="AK15" s="8">
        <f t="shared" si="17"/>
        <v>33.57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176.86</v>
      </c>
      <c r="AQ15" s="8">
        <f t="shared" si="3"/>
        <v>0</v>
      </c>
      <c r="AR15" s="8">
        <f t="shared" si="18"/>
        <v>432.86</v>
      </c>
      <c r="AT15" s="8">
        <v>33.57</v>
      </c>
      <c r="AU15" s="8">
        <v>24.61</v>
      </c>
      <c r="AW15" s="203">
        <v>32</v>
      </c>
      <c r="AX15" s="203">
        <v>0</v>
      </c>
      <c r="AY15" s="203">
        <v>0</v>
      </c>
      <c r="AZ15" s="203">
        <v>0</v>
      </c>
      <c r="BA15" s="203">
        <v>1.57</v>
      </c>
      <c r="BB15" s="203">
        <v>0</v>
      </c>
      <c r="BC15" s="8">
        <f t="shared" si="19"/>
        <v>33.57</v>
      </c>
      <c r="BD15" s="203">
        <v>32</v>
      </c>
      <c r="BE15" s="203">
        <v>0</v>
      </c>
      <c r="BF15" s="203">
        <v>0</v>
      </c>
      <c r="BG15" s="203">
        <v>0</v>
      </c>
      <c r="BH15" s="203">
        <v>1.57</v>
      </c>
      <c r="BI15" s="203">
        <v>0</v>
      </c>
      <c r="BJ15" s="8">
        <f t="shared" si="20"/>
        <v>33.57</v>
      </c>
      <c r="BL15" s="8">
        <f t="shared" si="21"/>
        <v>33.57</v>
      </c>
      <c r="BM15" s="8">
        <f t="shared" si="22"/>
        <v>24.61</v>
      </c>
      <c r="BN15" s="8">
        <f t="shared" si="23"/>
        <v>33.57</v>
      </c>
      <c r="BO15" s="8">
        <f t="shared" si="24"/>
        <v>33.57</v>
      </c>
      <c r="BP15" s="182">
        <f t="shared" si="25"/>
        <v>0</v>
      </c>
      <c r="BQ15" s="182">
        <f t="shared" si="26"/>
        <v>-8.9600000000000009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940</v>
      </c>
      <c r="G16" s="16">
        <f>'[3]29'!G18</f>
        <v>0</v>
      </c>
      <c r="H16" s="17">
        <f t="shared" si="27"/>
        <v>1260</v>
      </c>
      <c r="I16" s="15">
        <f>'[3]29'!J18</f>
        <v>320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180</v>
      </c>
      <c r="N16" s="16">
        <f>'[3]29'!O18</f>
        <v>0</v>
      </c>
      <c r="O16" s="17">
        <f t="shared" si="28"/>
        <v>500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180</v>
      </c>
      <c r="V16" s="16">
        <f t="shared" si="0"/>
        <v>0</v>
      </c>
      <c r="W16" s="17">
        <f t="shared" si="30"/>
        <v>500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1.57</v>
      </c>
      <c r="AC16" s="8">
        <f t="shared" si="9"/>
        <v>0</v>
      </c>
      <c r="AD16" s="8">
        <f t="shared" si="10"/>
        <v>33.57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1.57</v>
      </c>
      <c r="AJ16" s="8">
        <f t="shared" si="16"/>
        <v>0</v>
      </c>
      <c r="AK16" s="8">
        <f t="shared" si="17"/>
        <v>33.57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176.86</v>
      </c>
      <c r="AQ16" s="8">
        <f t="shared" si="3"/>
        <v>0</v>
      </c>
      <c r="AR16" s="8">
        <f t="shared" si="18"/>
        <v>432.86</v>
      </c>
      <c r="AT16" s="8">
        <v>33.57</v>
      </c>
      <c r="AU16" s="8">
        <v>24.61</v>
      </c>
      <c r="AW16" s="203">
        <v>32</v>
      </c>
      <c r="AX16" s="203">
        <v>0</v>
      </c>
      <c r="AY16" s="203">
        <v>0</v>
      </c>
      <c r="AZ16" s="203">
        <v>0</v>
      </c>
      <c r="BA16" s="203">
        <v>1.57</v>
      </c>
      <c r="BB16" s="203">
        <v>0</v>
      </c>
      <c r="BC16" s="8">
        <f t="shared" si="19"/>
        <v>33.57</v>
      </c>
      <c r="BD16" s="203">
        <v>32</v>
      </c>
      <c r="BE16" s="203">
        <v>0</v>
      </c>
      <c r="BF16" s="203">
        <v>0</v>
      </c>
      <c r="BG16" s="203">
        <v>0</v>
      </c>
      <c r="BH16" s="203">
        <v>1.57</v>
      </c>
      <c r="BI16" s="203">
        <v>0</v>
      </c>
      <c r="BJ16" s="8">
        <f t="shared" si="20"/>
        <v>33.57</v>
      </c>
      <c r="BL16" s="8">
        <f t="shared" si="21"/>
        <v>33.57</v>
      </c>
      <c r="BM16" s="8">
        <f t="shared" si="22"/>
        <v>24.61</v>
      </c>
      <c r="BN16" s="8">
        <f t="shared" si="23"/>
        <v>33.57</v>
      </c>
      <c r="BO16" s="8">
        <f t="shared" si="24"/>
        <v>33.57</v>
      </c>
      <c r="BP16" s="182">
        <f t="shared" si="25"/>
        <v>0</v>
      </c>
      <c r="BQ16" s="182">
        <f t="shared" si="26"/>
        <v>-8.9600000000000009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940</v>
      </c>
      <c r="G17" s="16">
        <f>'[3]29'!G19</f>
        <v>0</v>
      </c>
      <c r="H17" s="17">
        <f t="shared" si="27"/>
        <v>1260</v>
      </c>
      <c r="I17" s="15">
        <f>'[3]29'!J19</f>
        <v>320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180</v>
      </c>
      <c r="N17" s="16">
        <f>'[3]29'!O19</f>
        <v>0</v>
      </c>
      <c r="O17" s="17">
        <f t="shared" si="28"/>
        <v>500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180</v>
      </c>
      <c r="V17" s="16">
        <f t="shared" si="0"/>
        <v>0</v>
      </c>
      <c r="W17" s="17">
        <f t="shared" si="30"/>
        <v>500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1.57</v>
      </c>
      <c r="AC17" s="8">
        <f t="shared" si="9"/>
        <v>0</v>
      </c>
      <c r="AD17" s="8">
        <f t="shared" si="10"/>
        <v>33.57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1.57</v>
      </c>
      <c r="AJ17" s="8">
        <f t="shared" si="16"/>
        <v>0</v>
      </c>
      <c r="AK17" s="8">
        <f t="shared" si="17"/>
        <v>33.57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176.86</v>
      </c>
      <c r="AQ17" s="8">
        <f t="shared" si="3"/>
        <v>0</v>
      </c>
      <c r="AR17" s="8">
        <f t="shared" si="18"/>
        <v>432.86</v>
      </c>
      <c r="AT17" s="8">
        <v>33.57</v>
      </c>
      <c r="AU17" s="8">
        <v>24.61</v>
      </c>
      <c r="AW17" s="203">
        <v>32</v>
      </c>
      <c r="AX17" s="203">
        <v>0</v>
      </c>
      <c r="AY17" s="203">
        <v>0</v>
      </c>
      <c r="AZ17" s="203">
        <v>0</v>
      </c>
      <c r="BA17" s="203">
        <v>1.57</v>
      </c>
      <c r="BB17" s="203">
        <v>0</v>
      </c>
      <c r="BC17" s="8">
        <f t="shared" si="19"/>
        <v>33.57</v>
      </c>
      <c r="BD17" s="203">
        <v>32</v>
      </c>
      <c r="BE17" s="203">
        <v>0</v>
      </c>
      <c r="BF17" s="203">
        <v>0</v>
      </c>
      <c r="BG17" s="203">
        <v>0</v>
      </c>
      <c r="BH17" s="203">
        <v>1.57</v>
      </c>
      <c r="BI17" s="203">
        <v>0</v>
      </c>
      <c r="BJ17" s="8">
        <f t="shared" si="20"/>
        <v>33.57</v>
      </c>
      <c r="BL17" s="8">
        <f t="shared" si="21"/>
        <v>33.57</v>
      </c>
      <c r="BM17" s="8">
        <f t="shared" si="22"/>
        <v>24.61</v>
      </c>
      <c r="BN17" s="8">
        <f t="shared" si="23"/>
        <v>33.57</v>
      </c>
      <c r="BO17" s="8">
        <f t="shared" si="24"/>
        <v>33.57</v>
      </c>
      <c r="BP17" s="182">
        <f t="shared" si="25"/>
        <v>0</v>
      </c>
      <c r="BQ17" s="182">
        <f t="shared" si="26"/>
        <v>-8.9600000000000009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940</v>
      </c>
      <c r="G18" s="16">
        <f>'[3]29'!G20</f>
        <v>0</v>
      </c>
      <c r="H18" s="17">
        <f t="shared" si="27"/>
        <v>1260</v>
      </c>
      <c r="I18" s="15">
        <f>'[3]29'!J20</f>
        <v>320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180</v>
      </c>
      <c r="N18" s="16">
        <f>'[3]29'!O20</f>
        <v>0</v>
      </c>
      <c r="O18" s="17">
        <f t="shared" si="28"/>
        <v>500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180</v>
      </c>
      <c r="V18" s="16">
        <f t="shared" si="0"/>
        <v>0</v>
      </c>
      <c r="W18" s="17">
        <f t="shared" si="30"/>
        <v>500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1.57</v>
      </c>
      <c r="AC18" s="8">
        <f t="shared" si="9"/>
        <v>0</v>
      </c>
      <c r="AD18" s="8">
        <f t="shared" si="10"/>
        <v>33.57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1.57</v>
      </c>
      <c r="AJ18" s="8">
        <f t="shared" si="16"/>
        <v>0</v>
      </c>
      <c r="AK18" s="8">
        <f t="shared" si="17"/>
        <v>33.57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176.86</v>
      </c>
      <c r="AQ18" s="8">
        <f t="shared" si="3"/>
        <v>0</v>
      </c>
      <c r="AR18" s="8">
        <f t="shared" si="18"/>
        <v>432.86</v>
      </c>
      <c r="AT18" s="8">
        <v>33.57</v>
      </c>
      <c r="AU18" s="8">
        <v>24.61</v>
      </c>
      <c r="AW18" s="203">
        <v>32</v>
      </c>
      <c r="AX18" s="203">
        <v>0</v>
      </c>
      <c r="AY18" s="203">
        <v>0</v>
      </c>
      <c r="AZ18" s="203">
        <v>0</v>
      </c>
      <c r="BA18" s="203">
        <v>1.57</v>
      </c>
      <c r="BB18" s="203">
        <v>0</v>
      </c>
      <c r="BC18" s="8">
        <f t="shared" si="19"/>
        <v>33.57</v>
      </c>
      <c r="BD18" s="203">
        <v>32</v>
      </c>
      <c r="BE18" s="203">
        <v>0</v>
      </c>
      <c r="BF18" s="203">
        <v>0</v>
      </c>
      <c r="BG18" s="203">
        <v>0</v>
      </c>
      <c r="BH18" s="203">
        <v>1.57</v>
      </c>
      <c r="BI18" s="203">
        <v>0</v>
      </c>
      <c r="BJ18" s="8">
        <f t="shared" si="20"/>
        <v>33.57</v>
      </c>
      <c r="BL18" s="8">
        <f t="shared" si="21"/>
        <v>33.57</v>
      </c>
      <c r="BM18" s="8">
        <f t="shared" si="22"/>
        <v>24.61</v>
      </c>
      <c r="BN18" s="8">
        <f t="shared" si="23"/>
        <v>33.57</v>
      </c>
      <c r="BO18" s="8">
        <f t="shared" si="24"/>
        <v>33.57</v>
      </c>
      <c r="BP18" s="182">
        <f t="shared" si="25"/>
        <v>0</v>
      </c>
      <c r="BQ18" s="182">
        <f t="shared" si="26"/>
        <v>-8.9600000000000009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940</v>
      </c>
      <c r="G19" s="16">
        <f>'[3]29'!G21</f>
        <v>0</v>
      </c>
      <c r="H19" s="17">
        <f t="shared" si="27"/>
        <v>1260</v>
      </c>
      <c r="I19" s="15">
        <f>'[3]29'!J21</f>
        <v>320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180</v>
      </c>
      <c r="N19" s="16">
        <f>'[3]29'!O21</f>
        <v>0</v>
      </c>
      <c r="O19" s="17">
        <f t="shared" si="28"/>
        <v>500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180</v>
      </c>
      <c r="V19" s="16">
        <f t="shared" si="29"/>
        <v>0</v>
      </c>
      <c r="W19" s="17">
        <f t="shared" si="30"/>
        <v>500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1.57</v>
      </c>
      <c r="AC19" s="8">
        <f t="shared" si="9"/>
        <v>0</v>
      </c>
      <c r="AD19" s="8">
        <f t="shared" si="10"/>
        <v>33.57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1.57</v>
      </c>
      <c r="AJ19" s="8">
        <f t="shared" si="16"/>
        <v>0</v>
      </c>
      <c r="AK19" s="8">
        <f t="shared" si="17"/>
        <v>33.57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176.86</v>
      </c>
      <c r="AQ19" s="8">
        <f t="shared" si="31"/>
        <v>0</v>
      </c>
      <c r="AR19" s="8">
        <f t="shared" si="18"/>
        <v>432.86</v>
      </c>
      <c r="AT19" s="8">
        <v>33.57</v>
      </c>
      <c r="AU19" s="8">
        <v>19.61</v>
      </c>
      <c r="AW19" s="203">
        <v>32</v>
      </c>
      <c r="AX19" s="203">
        <v>0</v>
      </c>
      <c r="AY19" s="203">
        <v>0</v>
      </c>
      <c r="AZ19" s="203">
        <v>0</v>
      </c>
      <c r="BA19" s="203">
        <v>1.57</v>
      </c>
      <c r="BB19" s="203">
        <v>0</v>
      </c>
      <c r="BC19" s="8">
        <f t="shared" si="19"/>
        <v>33.57</v>
      </c>
      <c r="BD19" s="203">
        <v>32</v>
      </c>
      <c r="BE19" s="203">
        <v>0</v>
      </c>
      <c r="BF19" s="203">
        <v>0</v>
      </c>
      <c r="BG19" s="203">
        <v>0</v>
      </c>
      <c r="BH19" s="203">
        <v>1.57</v>
      </c>
      <c r="BI19" s="203">
        <v>0</v>
      </c>
      <c r="BJ19" s="8">
        <f t="shared" si="20"/>
        <v>33.57</v>
      </c>
      <c r="BL19" s="8">
        <f t="shared" si="21"/>
        <v>33.57</v>
      </c>
      <c r="BM19" s="8">
        <f t="shared" si="22"/>
        <v>19.61</v>
      </c>
      <c r="BN19" s="8">
        <f t="shared" si="23"/>
        <v>33.57</v>
      </c>
      <c r="BO19" s="8">
        <f t="shared" si="24"/>
        <v>33.57</v>
      </c>
      <c r="BP19" s="182">
        <f t="shared" si="25"/>
        <v>0</v>
      </c>
      <c r="BQ19" s="182">
        <f t="shared" si="26"/>
        <v>-13.96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940</v>
      </c>
      <c r="G20" s="16">
        <f>'[3]29'!G22</f>
        <v>0</v>
      </c>
      <c r="H20" s="17">
        <f t="shared" si="27"/>
        <v>1260</v>
      </c>
      <c r="I20" s="15">
        <f>'[3]29'!J22</f>
        <v>320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180</v>
      </c>
      <c r="N20" s="16">
        <f>'[3]29'!O22</f>
        <v>0</v>
      </c>
      <c r="O20" s="17">
        <f t="shared" si="28"/>
        <v>500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180</v>
      </c>
      <c r="V20" s="16">
        <f t="shared" si="29"/>
        <v>0</v>
      </c>
      <c r="W20" s="17">
        <f t="shared" si="30"/>
        <v>500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1.57</v>
      </c>
      <c r="AC20" s="8">
        <f t="shared" si="9"/>
        <v>0</v>
      </c>
      <c r="AD20" s="8">
        <f t="shared" si="10"/>
        <v>33.57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1.57</v>
      </c>
      <c r="AJ20" s="8">
        <f t="shared" si="16"/>
        <v>0</v>
      </c>
      <c r="AK20" s="8">
        <f t="shared" si="17"/>
        <v>33.57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176.86</v>
      </c>
      <c r="AQ20" s="8">
        <f t="shared" si="31"/>
        <v>0</v>
      </c>
      <c r="AR20" s="8">
        <f t="shared" si="18"/>
        <v>432.86</v>
      </c>
      <c r="AT20" s="8">
        <v>33.57</v>
      </c>
      <c r="AU20" s="8">
        <v>27.61</v>
      </c>
      <c r="AW20" s="203">
        <v>32</v>
      </c>
      <c r="AX20" s="203">
        <v>0</v>
      </c>
      <c r="AY20" s="203">
        <v>0</v>
      </c>
      <c r="AZ20" s="203">
        <v>0</v>
      </c>
      <c r="BA20" s="203">
        <v>1.57</v>
      </c>
      <c r="BB20" s="203">
        <v>0</v>
      </c>
      <c r="BC20" s="8">
        <f t="shared" si="19"/>
        <v>33.57</v>
      </c>
      <c r="BD20" s="203">
        <v>32</v>
      </c>
      <c r="BE20" s="203">
        <v>0</v>
      </c>
      <c r="BF20" s="203">
        <v>0</v>
      </c>
      <c r="BG20" s="203">
        <v>0</v>
      </c>
      <c r="BH20" s="203">
        <v>1.57</v>
      </c>
      <c r="BI20" s="203">
        <v>0</v>
      </c>
      <c r="BJ20" s="8">
        <f t="shared" si="20"/>
        <v>33.57</v>
      </c>
      <c r="BL20" s="8">
        <f t="shared" si="21"/>
        <v>33.57</v>
      </c>
      <c r="BM20" s="8">
        <f t="shared" si="22"/>
        <v>27.61</v>
      </c>
      <c r="BN20" s="8">
        <f t="shared" si="23"/>
        <v>33.57</v>
      </c>
      <c r="BO20" s="8">
        <f t="shared" si="24"/>
        <v>33.57</v>
      </c>
      <c r="BP20" s="182">
        <f t="shared" si="25"/>
        <v>0</v>
      </c>
      <c r="BQ20" s="182">
        <f t="shared" si="26"/>
        <v>-5.9600000000000009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940</v>
      </c>
      <c r="G21" s="16">
        <f>'[3]29'!G23</f>
        <v>0</v>
      </c>
      <c r="H21" s="17">
        <f t="shared" si="27"/>
        <v>1260</v>
      </c>
      <c r="I21" s="15">
        <f>'[3]29'!J23</f>
        <v>320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180</v>
      </c>
      <c r="N21" s="16">
        <f>'[3]29'!O23</f>
        <v>0</v>
      </c>
      <c r="O21" s="17">
        <f t="shared" si="28"/>
        <v>500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180</v>
      </c>
      <c r="V21" s="16">
        <f t="shared" si="29"/>
        <v>0</v>
      </c>
      <c r="W21" s="17">
        <f t="shared" si="30"/>
        <v>500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1.57</v>
      </c>
      <c r="AC21" s="8">
        <f t="shared" si="9"/>
        <v>0</v>
      </c>
      <c r="AD21" s="8">
        <f t="shared" si="10"/>
        <v>33.57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1.57</v>
      </c>
      <c r="AJ21" s="8">
        <f t="shared" si="16"/>
        <v>0</v>
      </c>
      <c r="AK21" s="8">
        <f t="shared" si="17"/>
        <v>33.57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176.86</v>
      </c>
      <c r="AQ21" s="8">
        <f t="shared" si="31"/>
        <v>0</v>
      </c>
      <c r="AR21" s="8">
        <f t="shared" si="18"/>
        <v>432.86</v>
      </c>
      <c r="AT21" s="8">
        <v>33.57</v>
      </c>
      <c r="AU21" s="8">
        <v>33.57</v>
      </c>
      <c r="AW21" s="203">
        <v>32</v>
      </c>
      <c r="AX21" s="203">
        <v>0</v>
      </c>
      <c r="AY21" s="203">
        <v>0</v>
      </c>
      <c r="AZ21" s="203">
        <v>0</v>
      </c>
      <c r="BA21" s="203">
        <v>1.57</v>
      </c>
      <c r="BB21" s="203">
        <v>0</v>
      </c>
      <c r="BC21" s="8">
        <f t="shared" si="19"/>
        <v>33.57</v>
      </c>
      <c r="BD21" s="203">
        <v>32</v>
      </c>
      <c r="BE21" s="203">
        <v>0</v>
      </c>
      <c r="BF21" s="203">
        <v>0</v>
      </c>
      <c r="BG21" s="203">
        <v>0</v>
      </c>
      <c r="BH21" s="203">
        <v>1.57</v>
      </c>
      <c r="BI21" s="203">
        <v>0</v>
      </c>
      <c r="BJ21" s="8">
        <f t="shared" si="20"/>
        <v>33.57</v>
      </c>
      <c r="BL21" s="8">
        <f t="shared" si="21"/>
        <v>33.57</v>
      </c>
      <c r="BM21" s="8">
        <f t="shared" si="22"/>
        <v>33.57</v>
      </c>
      <c r="BN21" s="8">
        <f t="shared" si="23"/>
        <v>33.57</v>
      </c>
      <c r="BO21" s="8">
        <f t="shared" si="24"/>
        <v>33.57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940</v>
      </c>
      <c r="G22" s="16">
        <f>'[3]29'!G24</f>
        <v>0</v>
      </c>
      <c r="H22" s="17">
        <f t="shared" si="27"/>
        <v>1260</v>
      </c>
      <c r="I22" s="15">
        <f>'[3]29'!J24</f>
        <v>320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180</v>
      </c>
      <c r="N22" s="16">
        <f>'[3]29'!O24</f>
        <v>0</v>
      </c>
      <c r="O22" s="17">
        <f t="shared" si="28"/>
        <v>500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180</v>
      </c>
      <c r="V22" s="16">
        <f t="shared" si="29"/>
        <v>0</v>
      </c>
      <c r="W22" s="17">
        <f t="shared" si="30"/>
        <v>500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1.57</v>
      </c>
      <c r="AC22" s="8">
        <f t="shared" si="9"/>
        <v>0</v>
      </c>
      <c r="AD22" s="8">
        <f t="shared" si="10"/>
        <v>33.57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1.57</v>
      </c>
      <c r="AJ22" s="8">
        <f t="shared" si="16"/>
        <v>0</v>
      </c>
      <c r="AK22" s="8">
        <f t="shared" si="17"/>
        <v>33.57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176.86</v>
      </c>
      <c r="AQ22" s="8">
        <f t="shared" si="31"/>
        <v>0</v>
      </c>
      <c r="AR22" s="8">
        <f t="shared" si="18"/>
        <v>432.86</v>
      </c>
      <c r="AT22" s="8">
        <v>33.57</v>
      </c>
      <c r="AU22" s="8">
        <v>33.57</v>
      </c>
      <c r="AW22" s="203">
        <v>32</v>
      </c>
      <c r="AX22" s="203">
        <v>0</v>
      </c>
      <c r="AY22" s="203">
        <v>0</v>
      </c>
      <c r="AZ22" s="203">
        <v>0</v>
      </c>
      <c r="BA22" s="203">
        <v>1.57</v>
      </c>
      <c r="BB22" s="203">
        <v>0</v>
      </c>
      <c r="BC22" s="8">
        <f t="shared" si="19"/>
        <v>33.57</v>
      </c>
      <c r="BD22" s="203">
        <v>32</v>
      </c>
      <c r="BE22" s="203">
        <v>0</v>
      </c>
      <c r="BF22" s="203">
        <v>0</v>
      </c>
      <c r="BG22" s="203">
        <v>0</v>
      </c>
      <c r="BH22" s="203">
        <v>1.57</v>
      </c>
      <c r="BI22" s="203">
        <v>0</v>
      </c>
      <c r="BJ22" s="8">
        <f t="shared" si="20"/>
        <v>33.57</v>
      </c>
      <c r="BL22" s="8">
        <f t="shared" si="21"/>
        <v>33.57</v>
      </c>
      <c r="BM22" s="8">
        <f t="shared" si="22"/>
        <v>33.57</v>
      </c>
      <c r="BN22" s="8">
        <f t="shared" si="23"/>
        <v>33.57</v>
      </c>
      <c r="BO22" s="8">
        <f t="shared" si="24"/>
        <v>33.57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940</v>
      </c>
      <c r="G23" s="16">
        <f>'[3]29'!G25</f>
        <v>0</v>
      </c>
      <c r="H23" s="17">
        <f t="shared" si="27"/>
        <v>1260</v>
      </c>
      <c r="I23" s="15">
        <f>'[3]29'!J25</f>
        <v>320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180</v>
      </c>
      <c r="N23" s="16">
        <f>'[3]29'!O25</f>
        <v>0</v>
      </c>
      <c r="O23" s="17">
        <f t="shared" si="28"/>
        <v>500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180</v>
      </c>
      <c r="V23" s="16">
        <f t="shared" si="29"/>
        <v>0</v>
      </c>
      <c r="W23" s="17">
        <f t="shared" si="30"/>
        <v>500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1.57</v>
      </c>
      <c r="AC23" s="8">
        <f t="shared" si="9"/>
        <v>0</v>
      </c>
      <c r="AD23" s="8">
        <f t="shared" si="10"/>
        <v>33.57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1.57</v>
      </c>
      <c r="AJ23" s="8">
        <f t="shared" si="16"/>
        <v>0</v>
      </c>
      <c r="AK23" s="8">
        <f t="shared" si="17"/>
        <v>33.57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176.86</v>
      </c>
      <c r="AQ23" s="8">
        <f t="shared" si="31"/>
        <v>0</v>
      </c>
      <c r="AR23" s="8">
        <f t="shared" si="18"/>
        <v>432.86</v>
      </c>
      <c r="AT23" s="8">
        <v>33.57</v>
      </c>
      <c r="AU23" s="8">
        <v>33.57</v>
      </c>
      <c r="AW23" s="203">
        <v>32</v>
      </c>
      <c r="AX23" s="203">
        <v>0</v>
      </c>
      <c r="AY23" s="203">
        <v>0</v>
      </c>
      <c r="AZ23" s="203">
        <v>0</v>
      </c>
      <c r="BA23" s="203">
        <v>1.57</v>
      </c>
      <c r="BB23" s="203">
        <v>0</v>
      </c>
      <c r="BC23" s="8">
        <f t="shared" si="19"/>
        <v>33.57</v>
      </c>
      <c r="BD23" s="203">
        <v>32</v>
      </c>
      <c r="BE23" s="203">
        <v>0</v>
      </c>
      <c r="BF23" s="203">
        <v>0</v>
      </c>
      <c r="BG23" s="203">
        <v>0</v>
      </c>
      <c r="BH23" s="203">
        <v>1.57</v>
      </c>
      <c r="BI23" s="203">
        <v>0</v>
      </c>
      <c r="BJ23" s="8">
        <f t="shared" si="20"/>
        <v>33.57</v>
      </c>
      <c r="BL23" s="8">
        <f t="shared" si="21"/>
        <v>33.57</v>
      </c>
      <c r="BM23" s="8">
        <f t="shared" si="22"/>
        <v>33.57</v>
      </c>
      <c r="BN23" s="8">
        <f t="shared" si="23"/>
        <v>33.57</v>
      </c>
      <c r="BO23" s="8">
        <f t="shared" si="24"/>
        <v>33.57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940</v>
      </c>
      <c r="G24" s="16">
        <f>'[3]29'!G26</f>
        <v>0</v>
      </c>
      <c r="H24" s="17">
        <f t="shared" si="27"/>
        <v>1260</v>
      </c>
      <c r="I24" s="15">
        <f>'[3]29'!J26</f>
        <v>320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180</v>
      </c>
      <c r="N24" s="16">
        <f>'[3]29'!O26</f>
        <v>0</v>
      </c>
      <c r="O24" s="17">
        <f t="shared" si="28"/>
        <v>500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180</v>
      </c>
      <c r="V24" s="16">
        <f t="shared" si="29"/>
        <v>0</v>
      </c>
      <c r="W24" s="17">
        <f t="shared" si="30"/>
        <v>500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1.57</v>
      </c>
      <c r="AC24" s="8">
        <f t="shared" si="9"/>
        <v>0</v>
      </c>
      <c r="AD24" s="8">
        <f t="shared" si="10"/>
        <v>33.57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1.57</v>
      </c>
      <c r="AJ24" s="8">
        <f t="shared" si="16"/>
        <v>0</v>
      </c>
      <c r="AK24" s="8">
        <f t="shared" si="17"/>
        <v>33.57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176.86</v>
      </c>
      <c r="AQ24" s="8">
        <f t="shared" si="31"/>
        <v>0</v>
      </c>
      <c r="AR24" s="8">
        <f t="shared" si="18"/>
        <v>432.86</v>
      </c>
      <c r="AT24" s="8">
        <v>33.57</v>
      </c>
      <c r="AU24" s="8">
        <v>33.57</v>
      </c>
      <c r="AW24" s="203">
        <v>32</v>
      </c>
      <c r="AX24" s="203">
        <v>0</v>
      </c>
      <c r="AY24" s="203">
        <v>0</v>
      </c>
      <c r="AZ24" s="203">
        <v>0</v>
      </c>
      <c r="BA24" s="203">
        <v>1.57</v>
      </c>
      <c r="BB24" s="203">
        <v>0</v>
      </c>
      <c r="BC24" s="8">
        <f t="shared" si="19"/>
        <v>33.57</v>
      </c>
      <c r="BD24" s="203">
        <v>32</v>
      </c>
      <c r="BE24" s="203">
        <v>0</v>
      </c>
      <c r="BF24" s="203">
        <v>0</v>
      </c>
      <c r="BG24" s="203">
        <v>0</v>
      </c>
      <c r="BH24" s="203">
        <v>1.57</v>
      </c>
      <c r="BI24" s="203">
        <v>0</v>
      </c>
      <c r="BJ24" s="8">
        <f t="shared" si="20"/>
        <v>33.57</v>
      </c>
      <c r="BL24" s="8">
        <f t="shared" si="21"/>
        <v>33.57</v>
      </c>
      <c r="BM24" s="8">
        <f t="shared" si="22"/>
        <v>33.57</v>
      </c>
      <c r="BN24" s="8">
        <f t="shared" si="23"/>
        <v>33.57</v>
      </c>
      <c r="BO24" s="8">
        <f t="shared" si="24"/>
        <v>33.57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940</v>
      </c>
      <c r="G25" s="16">
        <f>'[3]29'!G27</f>
        <v>0</v>
      </c>
      <c r="H25" s="17">
        <f t="shared" si="27"/>
        <v>1260</v>
      </c>
      <c r="I25" s="15">
        <f>'[3]29'!J27</f>
        <v>320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180</v>
      </c>
      <c r="N25" s="16">
        <f>'[3]29'!O27</f>
        <v>0</v>
      </c>
      <c r="O25" s="17">
        <f t="shared" si="28"/>
        <v>500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180</v>
      </c>
      <c r="V25" s="16">
        <f t="shared" si="29"/>
        <v>0</v>
      </c>
      <c r="W25" s="17">
        <f t="shared" si="30"/>
        <v>500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1.57</v>
      </c>
      <c r="AC25" s="8">
        <f t="shared" si="9"/>
        <v>0</v>
      </c>
      <c r="AD25" s="8">
        <f t="shared" si="10"/>
        <v>33.57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1.57</v>
      </c>
      <c r="AJ25" s="8">
        <f t="shared" si="16"/>
        <v>0</v>
      </c>
      <c r="AK25" s="8">
        <f t="shared" si="17"/>
        <v>33.57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176.86</v>
      </c>
      <c r="AQ25" s="8">
        <f t="shared" si="31"/>
        <v>0</v>
      </c>
      <c r="AR25" s="8">
        <f t="shared" si="18"/>
        <v>432.86</v>
      </c>
      <c r="AT25" s="8">
        <v>33.57</v>
      </c>
      <c r="AU25" s="8">
        <v>33.57</v>
      </c>
      <c r="AW25" s="203">
        <v>32</v>
      </c>
      <c r="AX25" s="203">
        <v>0</v>
      </c>
      <c r="AY25" s="203">
        <v>0</v>
      </c>
      <c r="AZ25" s="203">
        <v>0</v>
      </c>
      <c r="BA25" s="203">
        <v>1.57</v>
      </c>
      <c r="BB25" s="203">
        <v>0</v>
      </c>
      <c r="BC25" s="8">
        <f t="shared" si="19"/>
        <v>33.57</v>
      </c>
      <c r="BD25" s="203">
        <v>32</v>
      </c>
      <c r="BE25" s="203">
        <v>0</v>
      </c>
      <c r="BF25" s="203">
        <v>0</v>
      </c>
      <c r="BG25" s="203">
        <v>0</v>
      </c>
      <c r="BH25" s="203">
        <v>1.57</v>
      </c>
      <c r="BI25" s="203">
        <v>0</v>
      </c>
      <c r="BJ25" s="8">
        <f t="shared" si="20"/>
        <v>33.57</v>
      </c>
      <c r="BL25" s="8">
        <f t="shared" si="21"/>
        <v>33.57</v>
      </c>
      <c r="BM25" s="8">
        <f t="shared" si="22"/>
        <v>33.57</v>
      </c>
      <c r="BN25" s="8">
        <f t="shared" si="23"/>
        <v>33.57</v>
      </c>
      <c r="BO25" s="8">
        <f t="shared" si="24"/>
        <v>33.57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940</v>
      </c>
      <c r="G26" s="16">
        <f>'[3]29'!G28</f>
        <v>0</v>
      </c>
      <c r="H26" s="17">
        <f t="shared" si="27"/>
        <v>1260</v>
      </c>
      <c r="I26" s="15">
        <f>'[3]29'!J28</f>
        <v>320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180</v>
      </c>
      <c r="N26" s="16">
        <f>'[3]29'!O28</f>
        <v>0</v>
      </c>
      <c r="O26" s="17">
        <f t="shared" si="28"/>
        <v>500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180</v>
      </c>
      <c r="V26" s="16">
        <f t="shared" si="29"/>
        <v>0</v>
      </c>
      <c r="W26" s="17">
        <f t="shared" si="30"/>
        <v>500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1.57</v>
      </c>
      <c r="AC26" s="8">
        <f t="shared" si="9"/>
        <v>0</v>
      </c>
      <c r="AD26" s="8">
        <f t="shared" si="10"/>
        <v>33.57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1.57</v>
      </c>
      <c r="AJ26" s="8">
        <f t="shared" si="16"/>
        <v>0</v>
      </c>
      <c r="AK26" s="8">
        <f t="shared" si="17"/>
        <v>33.57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176.86</v>
      </c>
      <c r="AQ26" s="8">
        <f t="shared" si="31"/>
        <v>0</v>
      </c>
      <c r="AR26" s="8">
        <f t="shared" si="18"/>
        <v>432.86</v>
      </c>
      <c r="AT26" s="8">
        <v>33.57</v>
      </c>
      <c r="AU26" s="8">
        <v>33.57</v>
      </c>
      <c r="AW26" s="203">
        <v>32</v>
      </c>
      <c r="AX26" s="203">
        <v>0</v>
      </c>
      <c r="AY26" s="203">
        <v>0</v>
      </c>
      <c r="AZ26" s="203">
        <v>0</v>
      </c>
      <c r="BA26" s="203">
        <v>1.57</v>
      </c>
      <c r="BB26" s="203">
        <v>0</v>
      </c>
      <c r="BC26" s="8">
        <f t="shared" si="19"/>
        <v>33.57</v>
      </c>
      <c r="BD26" s="203">
        <v>32</v>
      </c>
      <c r="BE26" s="203">
        <v>0</v>
      </c>
      <c r="BF26" s="203">
        <v>0</v>
      </c>
      <c r="BG26" s="203">
        <v>0</v>
      </c>
      <c r="BH26" s="203">
        <v>1.57</v>
      </c>
      <c r="BI26" s="203">
        <v>0</v>
      </c>
      <c r="BJ26" s="8">
        <f t="shared" si="20"/>
        <v>33.57</v>
      </c>
      <c r="BL26" s="8">
        <f t="shared" si="21"/>
        <v>33.57</v>
      </c>
      <c r="BM26" s="8">
        <f t="shared" si="22"/>
        <v>33.57</v>
      </c>
      <c r="BN26" s="8">
        <f t="shared" si="23"/>
        <v>33.57</v>
      </c>
      <c r="BO26" s="8">
        <f t="shared" si="24"/>
        <v>33.57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940</v>
      </c>
      <c r="G27" s="16">
        <f>'[3]29'!G29</f>
        <v>0</v>
      </c>
      <c r="H27" s="17">
        <f t="shared" si="27"/>
        <v>1260</v>
      </c>
      <c r="I27" s="15">
        <f>'[3]29'!J29</f>
        <v>320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180</v>
      </c>
      <c r="N27" s="16">
        <f>'[3]29'!O29</f>
        <v>0</v>
      </c>
      <c r="O27" s="17">
        <f t="shared" si="28"/>
        <v>500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180</v>
      </c>
      <c r="V27" s="16">
        <f t="shared" si="29"/>
        <v>0</v>
      </c>
      <c r="W27" s="17">
        <f t="shared" si="30"/>
        <v>500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1.57</v>
      </c>
      <c r="AC27" s="8">
        <f t="shared" si="9"/>
        <v>0</v>
      </c>
      <c r="AD27" s="8">
        <f t="shared" si="10"/>
        <v>33.57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1.57</v>
      </c>
      <c r="AJ27" s="8">
        <f t="shared" si="16"/>
        <v>0</v>
      </c>
      <c r="AK27" s="8">
        <f t="shared" si="17"/>
        <v>33.57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176.86</v>
      </c>
      <c r="AQ27" s="8">
        <f t="shared" si="31"/>
        <v>0</v>
      </c>
      <c r="AR27" s="8">
        <f t="shared" si="18"/>
        <v>432.86</v>
      </c>
      <c r="AT27" s="8">
        <v>33.57</v>
      </c>
      <c r="AU27" s="8">
        <v>33.57</v>
      </c>
      <c r="AW27" s="203">
        <v>32</v>
      </c>
      <c r="AX27" s="203">
        <v>0</v>
      </c>
      <c r="AY27" s="203">
        <v>0</v>
      </c>
      <c r="AZ27" s="203">
        <v>0</v>
      </c>
      <c r="BA27" s="203">
        <v>1.57</v>
      </c>
      <c r="BB27" s="203">
        <v>0</v>
      </c>
      <c r="BC27" s="8">
        <f t="shared" si="19"/>
        <v>33.57</v>
      </c>
      <c r="BD27" s="203">
        <v>32</v>
      </c>
      <c r="BE27" s="203">
        <v>0</v>
      </c>
      <c r="BF27" s="203">
        <v>0</v>
      </c>
      <c r="BG27" s="203">
        <v>0</v>
      </c>
      <c r="BH27" s="203">
        <v>1.57</v>
      </c>
      <c r="BI27" s="203">
        <v>0</v>
      </c>
      <c r="BJ27" s="8">
        <f t="shared" si="20"/>
        <v>33.57</v>
      </c>
      <c r="BL27" s="8">
        <f t="shared" si="21"/>
        <v>33.57</v>
      </c>
      <c r="BM27" s="8">
        <f t="shared" si="22"/>
        <v>33.57</v>
      </c>
      <c r="BN27" s="8">
        <f t="shared" si="23"/>
        <v>33.57</v>
      </c>
      <c r="BO27" s="8">
        <f t="shared" si="24"/>
        <v>33.57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940</v>
      </c>
      <c r="G28" s="16">
        <f>'[3]29'!G30</f>
        <v>0</v>
      </c>
      <c r="H28" s="17">
        <f t="shared" si="27"/>
        <v>1260</v>
      </c>
      <c r="I28" s="15">
        <f>'[3]29'!J30</f>
        <v>320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180</v>
      </c>
      <c r="N28" s="16">
        <f>'[3]29'!O30</f>
        <v>0</v>
      </c>
      <c r="O28" s="17">
        <f t="shared" si="28"/>
        <v>500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180</v>
      </c>
      <c r="V28" s="16">
        <f t="shared" si="29"/>
        <v>0</v>
      </c>
      <c r="W28" s="17">
        <f t="shared" si="30"/>
        <v>500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1.57</v>
      </c>
      <c r="AC28" s="8">
        <f t="shared" si="9"/>
        <v>0</v>
      </c>
      <c r="AD28" s="8">
        <f t="shared" si="10"/>
        <v>33.57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1.57</v>
      </c>
      <c r="AJ28" s="8">
        <f t="shared" si="16"/>
        <v>0</v>
      </c>
      <c r="AK28" s="8">
        <f t="shared" si="17"/>
        <v>33.57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176.86</v>
      </c>
      <c r="AQ28" s="8">
        <f t="shared" si="31"/>
        <v>0</v>
      </c>
      <c r="AR28" s="8">
        <f t="shared" si="18"/>
        <v>432.86</v>
      </c>
      <c r="AT28" s="8">
        <v>33.57</v>
      </c>
      <c r="AU28" s="8">
        <v>33.57</v>
      </c>
      <c r="AW28" s="203">
        <v>32</v>
      </c>
      <c r="AX28" s="203">
        <v>0</v>
      </c>
      <c r="AY28" s="203">
        <v>0</v>
      </c>
      <c r="AZ28" s="203">
        <v>0</v>
      </c>
      <c r="BA28" s="203">
        <v>1.57</v>
      </c>
      <c r="BB28" s="203">
        <v>0</v>
      </c>
      <c r="BC28" s="8">
        <f t="shared" si="19"/>
        <v>33.57</v>
      </c>
      <c r="BD28" s="203">
        <v>32</v>
      </c>
      <c r="BE28" s="203">
        <v>0</v>
      </c>
      <c r="BF28" s="203">
        <v>0</v>
      </c>
      <c r="BG28" s="203">
        <v>0</v>
      </c>
      <c r="BH28" s="203">
        <v>1.57</v>
      </c>
      <c r="BI28" s="203">
        <v>0</v>
      </c>
      <c r="BJ28" s="8">
        <f t="shared" si="20"/>
        <v>33.57</v>
      </c>
      <c r="BL28" s="8">
        <f t="shared" si="21"/>
        <v>33.57</v>
      </c>
      <c r="BM28" s="8">
        <f t="shared" si="22"/>
        <v>33.57</v>
      </c>
      <c r="BN28" s="8">
        <f t="shared" si="23"/>
        <v>33.57</v>
      </c>
      <c r="BO28" s="8">
        <f t="shared" si="24"/>
        <v>33.57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940</v>
      </c>
      <c r="G29" s="16">
        <f>'[3]29'!G31</f>
        <v>0</v>
      </c>
      <c r="H29" s="17">
        <f t="shared" si="27"/>
        <v>1260</v>
      </c>
      <c r="I29" s="15">
        <f>'[3]29'!J31</f>
        <v>320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180</v>
      </c>
      <c r="N29" s="16">
        <f>'[3]29'!O31</f>
        <v>0</v>
      </c>
      <c r="O29" s="17">
        <f t="shared" si="28"/>
        <v>500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180</v>
      </c>
      <c r="V29" s="16">
        <f t="shared" si="29"/>
        <v>0</v>
      </c>
      <c r="W29" s="17">
        <f t="shared" si="30"/>
        <v>500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1.57</v>
      </c>
      <c r="AC29" s="8">
        <f t="shared" si="9"/>
        <v>0</v>
      </c>
      <c r="AD29" s="8">
        <f t="shared" si="10"/>
        <v>33.57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1.57</v>
      </c>
      <c r="AJ29" s="8">
        <f t="shared" si="16"/>
        <v>0</v>
      </c>
      <c r="AK29" s="8">
        <f t="shared" si="17"/>
        <v>33.57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176.86</v>
      </c>
      <c r="AQ29" s="8">
        <f t="shared" si="31"/>
        <v>0</v>
      </c>
      <c r="AR29" s="8">
        <f t="shared" si="18"/>
        <v>432.86</v>
      </c>
      <c r="AT29" s="8">
        <v>33.57</v>
      </c>
      <c r="AU29" s="8">
        <v>33.57</v>
      </c>
      <c r="AW29" s="203">
        <v>32</v>
      </c>
      <c r="AX29" s="203">
        <v>0</v>
      </c>
      <c r="AY29" s="203">
        <v>0</v>
      </c>
      <c r="AZ29" s="203">
        <v>0</v>
      </c>
      <c r="BA29" s="203">
        <v>1.57</v>
      </c>
      <c r="BB29" s="203">
        <v>0</v>
      </c>
      <c r="BC29" s="8">
        <f t="shared" si="19"/>
        <v>33.57</v>
      </c>
      <c r="BD29" s="203">
        <v>32</v>
      </c>
      <c r="BE29" s="203">
        <v>0</v>
      </c>
      <c r="BF29" s="203">
        <v>0</v>
      </c>
      <c r="BG29" s="203">
        <v>0</v>
      </c>
      <c r="BH29" s="203">
        <v>1.57</v>
      </c>
      <c r="BI29" s="203">
        <v>0</v>
      </c>
      <c r="BJ29" s="8">
        <f t="shared" si="20"/>
        <v>33.57</v>
      </c>
      <c r="BL29" s="8">
        <f t="shared" si="21"/>
        <v>33.57</v>
      </c>
      <c r="BM29" s="8">
        <f t="shared" si="22"/>
        <v>33.57</v>
      </c>
      <c r="BN29" s="8">
        <f t="shared" si="23"/>
        <v>33.57</v>
      </c>
      <c r="BO29" s="8">
        <f t="shared" si="24"/>
        <v>33.57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940</v>
      </c>
      <c r="G30" s="16">
        <f>'[3]29'!G32</f>
        <v>0</v>
      </c>
      <c r="H30" s="17">
        <f t="shared" si="27"/>
        <v>1260</v>
      </c>
      <c r="I30" s="15">
        <f>'[3]29'!J32</f>
        <v>320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180</v>
      </c>
      <c r="N30" s="16">
        <f>'[3]29'!O32</f>
        <v>0</v>
      </c>
      <c r="O30" s="17">
        <f t="shared" si="28"/>
        <v>500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180</v>
      </c>
      <c r="V30" s="16">
        <f t="shared" si="29"/>
        <v>0</v>
      </c>
      <c r="W30" s="17">
        <f t="shared" si="30"/>
        <v>500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1.57</v>
      </c>
      <c r="AC30" s="8">
        <f t="shared" si="9"/>
        <v>0</v>
      </c>
      <c r="AD30" s="8">
        <f t="shared" si="10"/>
        <v>33.57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1.57</v>
      </c>
      <c r="AJ30" s="8">
        <f t="shared" si="16"/>
        <v>0</v>
      </c>
      <c r="AK30" s="8">
        <f t="shared" si="17"/>
        <v>33.57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176.86</v>
      </c>
      <c r="AQ30" s="8">
        <f t="shared" si="31"/>
        <v>0</v>
      </c>
      <c r="AR30" s="8">
        <f t="shared" si="18"/>
        <v>432.86</v>
      </c>
      <c r="AT30" s="8">
        <v>33.57</v>
      </c>
      <c r="AU30" s="8">
        <v>33.57</v>
      </c>
      <c r="AW30" s="203">
        <v>32</v>
      </c>
      <c r="AX30" s="203">
        <v>0</v>
      </c>
      <c r="AY30" s="203">
        <v>0</v>
      </c>
      <c r="AZ30" s="203">
        <v>0</v>
      </c>
      <c r="BA30" s="203">
        <v>1.57</v>
      </c>
      <c r="BB30" s="203">
        <v>0</v>
      </c>
      <c r="BC30" s="8">
        <f t="shared" si="19"/>
        <v>33.57</v>
      </c>
      <c r="BD30" s="203">
        <v>32</v>
      </c>
      <c r="BE30" s="203">
        <v>0</v>
      </c>
      <c r="BF30" s="203">
        <v>0</v>
      </c>
      <c r="BG30" s="203">
        <v>0</v>
      </c>
      <c r="BH30" s="203">
        <v>1.57</v>
      </c>
      <c r="BI30" s="203">
        <v>0</v>
      </c>
      <c r="BJ30" s="8">
        <f t="shared" si="20"/>
        <v>33.57</v>
      </c>
      <c r="BL30" s="8">
        <f t="shared" si="21"/>
        <v>33.57</v>
      </c>
      <c r="BM30" s="8">
        <f t="shared" si="22"/>
        <v>33.57</v>
      </c>
      <c r="BN30" s="8">
        <f t="shared" si="23"/>
        <v>33.57</v>
      </c>
      <c r="BO30" s="8">
        <f t="shared" si="24"/>
        <v>33.57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940</v>
      </c>
      <c r="G31" s="16">
        <f>'[3]29'!G33</f>
        <v>0</v>
      </c>
      <c r="H31" s="17">
        <f t="shared" si="27"/>
        <v>1260</v>
      </c>
      <c r="I31" s="15">
        <f>'[3]29'!J33</f>
        <v>320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180</v>
      </c>
      <c r="N31" s="16">
        <f>'[3]29'!O33</f>
        <v>0</v>
      </c>
      <c r="O31" s="17">
        <f t="shared" si="28"/>
        <v>500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180</v>
      </c>
      <c r="V31" s="16">
        <f t="shared" si="29"/>
        <v>0</v>
      </c>
      <c r="W31" s="17">
        <f t="shared" si="30"/>
        <v>500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1.57</v>
      </c>
      <c r="AC31" s="8">
        <f t="shared" si="9"/>
        <v>0</v>
      </c>
      <c r="AD31" s="8">
        <f t="shared" si="10"/>
        <v>33.57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1.57</v>
      </c>
      <c r="AJ31" s="8">
        <f t="shared" si="16"/>
        <v>0</v>
      </c>
      <c r="AK31" s="8">
        <f t="shared" si="17"/>
        <v>33.57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176.86</v>
      </c>
      <c r="AQ31" s="8">
        <f t="shared" si="31"/>
        <v>0</v>
      </c>
      <c r="AR31" s="8">
        <f t="shared" si="18"/>
        <v>432.86</v>
      </c>
      <c r="AT31" s="8">
        <v>33.57</v>
      </c>
      <c r="AU31" s="8">
        <v>33.57</v>
      </c>
      <c r="AW31" s="203">
        <v>32</v>
      </c>
      <c r="AX31" s="203">
        <v>0</v>
      </c>
      <c r="AY31" s="203">
        <v>0</v>
      </c>
      <c r="AZ31" s="203">
        <v>0</v>
      </c>
      <c r="BA31" s="203">
        <v>1.57</v>
      </c>
      <c r="BB31" s="203">
        <v>0</v>
      </c>
      <c r="BC31" s="8">
        <f t="shared" si="19"/>
        <v>33.57</v>
      </c>
      <c r="BD31" s="203">
        <v>32</v>
      </c>
      <c r="BE31" s="203">
        <v>0</v>
      </c>
      <c r="BF31" s="203">
        <v>0</v>
      </c>
      <c r="BG31" s="203">
        <v>0</v>
      </c>
      <c r="BH31" s="203">
        <v>1.57</v>
      </c>
      <c r="BI31" s="203">
        <v>0</v>
      </c>
      <c r="BJ31" s="8">
        <f t="shared" si="20"/>
        <v>33.57</v>
      </c>
      <c r="BL31" s="8">
        <f t="shared" si="21"/>
        <v>33.57</v>
      </c>
      <c r="BM31" s="8">
        <f t="shared" si="22"/>
        <v>33.57</v>
      </c>
      <c r="BN31" s="8">
        <f t="shared" si="23"/>
        <v>33.57</v>
      </c>
      <c r="BO31" s="8">
        <f t="shared" si="24"/>
        <v>33.57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940</v>
      </c>
      <c r="G32" s="16">
        <f>'[3]29'!G34</f>
        <v>0</v>
      </c>
      <c r="H32" s="17">
        <f t="shared" si="27"/>
        <v>1260</v>
      </c>
      <c r="I32" s="15">
        <f>'[3]29'!J34</f>
        <v>320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180</v>
      </c>
      <c r="N32" s="16">
        <f>'[3]29'!O34</f>
        <v>0</v>
      </c>
      <c r="O32" s="17">
        <f t="shared" si="28"/>
        <v>500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180</v>
      </c>
      <c r="V32" s="16">
        <f t="shared" si="29"/>
        <v>0</v>
      </c>
      <c r="W32" s="17">
        <f t="shared" si="30"/>
        <v>500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1.57</v>
      </c>
      <c r="AC32" s="8">
        <f t="shared" si="9"/>
        <v>0</v>
      </c>
      <c r="AD32" s="8">
        <f t="shared" si="10"/>
        <v>33.57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1.57</v>
      </c>
      <c r="AJ32" s="8">
        <f t="shared" si="16"/>
        <v>0</v>
      </c>
      <c r="AK32" s="8">
        <f t="shared" si="17"/>
        <v>33.57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176.86</v>
      </c>
      <c r="AQ32" s="8">
        <f t="shared" si="31"/>
        <v>0</v>
      </c>
      <c r="AR32" s="8">
        <f t="shared" si="18"/>
        <v>432.86</v>
      </c>
      <c r="AT32" s="8">
        <v>33.57</v>
      </c>
      <c r="AU32" s="8">
        <v>33.57</v>
      </c>
      <c r="AW32" s="203">
        <v>32</v>
      </c>
      <c r="AX32" s="203">
        <v>0</v>
      </c>
      <c r="AY32" s="203">
        <v>0</v>
      </c>
      <c r="AZ32" s="203">
        <v>0</v>
      </c>
      <c r="BA32" s="203">
        <v>1.57</v>
      </c>
      <c r="BB32" s="203">
        <v>0</v>
      </c>
      <c r="BC32" s="8">
        <f t="shared" si="19"/>
        <v>33.57</v>
      </c>
      <c r="BD32" s="203">
        <v>32</v>
      </c>
      <c r="BE32" s="203">
        <v>0</v>
      </c>
      <c r="BF32" s="203">
        <v>0</v>
      </c>
      <c r="BG32" s="203">
        <v>0</v>
      </c>
      <c r="BH32" s="203">
        <v>1.57</v>
      </c>
      <c r="BI32" s="203">
        <v>0</v>
      </c>
      <c r="BJ32" s="8">
        <f t="shared" si="20"/>
        <v>33.57</v>
      </c>
      <c r="BL32" s="8">
        <f t="shared" si="21"/>
        <v>33.57</v>
      </c>
      <c r="BM32" s="8">
        <f t="shared" si="22"/>
        <v>33.57</v>
      </c>
      <c r="BN32" s="8">
        <f t="shared" si="23"/>
        <v>33.57</v>
      </c>
      <c r="BO32" s="8">
        <f t="shared" si="24"/>
        <v>33.57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940</v>
      </c>
      <c r="G33" s="16">
        <f>'[3]29'!G35</f>
        <v>0</v>
      </c>
      <c r="H33" s="17">
        <f t="shared" si="27"/>
        <v>1260</v>
      </c>
      <c r="I33" s="15">
        <f>'[3]29'!J35</f>
        <v>320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180</v>
      </c>
      <c r="N33" s="16">
        <f>'[3]29'!O35</f>
        <v>0</v>
      </c>
      <c r="O33" s="17">
        <f t="shared" si="28"/>
        <v>500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180</v>
      </c>
      <c r="V33" s="16">
        <f t="shared" si="29"/>
        <v>0</v>
      </c>
      <c r="W33" s="17">
        <f t="shared" si="30"/>
        <v>500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1.57</v>
      </c>
      <c r="AC33" s="8">
        <f t="shared" si="9"/>
        <v>0</v>
      </c>
      <c r="AD33" s="8">
        <f t="shared" si="10"/>
        <v>33.57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1.57</v>
      </c>
      <c r="AJ33" s="8">
        <f t="shared" si="16"/>
        <v>0</v>
      </c>
      <c r="AK33" s="8">
        <f t="shared" si="17"/>
        <v>33.57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176.86</v>
      </c>
      <c r="AQ33" s="8">
        <f t="shared" si="31"/>
        <v>0</v>
      </c>
      <c r="AR33" s="8">
        <f t="shared" si="18"/>
        <v>432.86</v>
      </c>
      <c r="AT33" s="8">
        <v>33.57</v>
      </c>
      <c r="AU33" s="8">
        <v>33.57</v>
      </c>
      <c r="AW33" s="203">
        <v>32</v>
      </c>
      <c r="AX33" s="203">
        <v>0</v>
      </c>
      <c r="AY33" s="203">
        <v>0</v>
      </c>
      <c r="AZ33" s="203">
        <v>0</v>
      </c>
      <c r="BA33" s="203">
        <v>1.57</v>
      </c>
      <c r="BB33" s="203">
        <v>0</v>
      </c>
      <c r="BC33" s="8">
        <f t="shared" si="19"/>
        <v>33.57</v>
      </c>
      <c r="BD33" s="203">
        <v>32</v>
      </c>
      <c r="BE33" s="203">
        <v>0</v>
      </c>
      <c r="BF33" s="203">
        <v>0</v>
      </c>
      <c r="BG33" s="203">
        <v>0</v>
      </c>
      <c r="BH33" s="203">
        <v>1.57</v>
      </c>
      <c r="BI33" s="203">
        <v>0</v>
      </c>
      <c r="BJ33" s="8">
        <f t="shared" si="20"/>
        <v>33.57</v>
      </c>
      <c r="BL33" s="8">
        <f t="shared" si="21"/>
        <v>33.57</v>
      </c>
      <c r="BM33" s="8">
        <f t="shared" si="22"/>
        <v>33.57</v>
      </c>
      <c r="BN33" s="8">
        <f t="shared" si="23"/>
        <v>33.57</v>
      </c>
      <c r="BO33" s="8">
        <f t="shared" si="24"/>
        <v>33.57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940</v>
      </c>
      <c r="G34" s="16">
        <f>'[3]29'!G36</f>
        <v>0</v>
      </c>
      <c r="H34" s="17">
        <f t="shared" si="27"/>
        <v>1260</v>
      </c>
      <c r="I34" s="15">
        <f>'[3]29'!J36</f>
        <v>320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180</v>
      </c>
      <c r="N34" s="16">
        <f>'[3]29'!O36</f>
        <v>0</v>
      </c>
      <c r="O34" s="17">
        <f t="shared" si="28"/>
        <v>500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180</v>
      </c>
      <c r="V34" s="16">
        <f t="shared" si="29"/>
        <v>0</v>
      </c>
      <c r="W34" s="17">
        <f t="shared" si="30"/>
        <v>500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1.57</v>
      </c>
      <c r="AC34" s="8">
        <f t="shared" si="9"/>
        <v>0</v>
      </c>
      <c r="AD34" s="8">
        <f t="shared" si="10"/>
        <v>33.57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1.57</v>
      </c>
      <c r="AJ34" s="8">
        <f t="shared" si="16"/>
        <v>0</v>
      </c>
      <c r="AK34" s="8">
        <f t="shared" si="17"/>
        <v>33.57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176.86</v>
      </c>
      <c r="AQ34" s="8">
        <f t="shared" si="31"/>
        <v>0</v>
      </c>
      <c r="AR34" s="8">
        <f t="shared" si="18"/>
        <v>432.86</v>
      </c>
      <c r="AT34" s="8">
        <v>33.57</v>
      </c>
      <c r="AU34" s="8">
        <v>33.57</v>
      </c>
      <c r="AW34" s="203">
        <v>32</v>
      </c>
      <c r="AX34" s="203">
        <v>0</v>
      </c>
      <c r="AY34" s="203">
        <v>0</v>
      </c>
      <c r="AZ34" s="203">
        <v>0</v>
      </c>
      <c r="BA34" s="203">
        <v>1.57</v>
      </c>
      <c r="BB34" s="203">
        <v>0</v>
      </c>
      <c r="BC34" s="8">
        <f t="shared" si="19"/>
        <v>33.57</v>
      </c>
      <c r="BD34" s="203">
        <v>32</v>
      </c>
      <c r="BE34" s="203">
        <v>0</v>
      </c>
      <c r="BF34" s="203">
        <v>0</v>
      </c>
      <c r="BG34" s="203">
        <v>0</v>
      </c>
      <c r="BH34" s="203">
        <v>1.57</v>
      </c>
      <c r="BI34" s="203">
        <v>0</v>
      </c>
      <c r="BJ34" s="8">
        <f t="shared" si="20"/>
        <v>33.57</v>
      </c>
      <c r="BL34" s="8">
        <f t="shared" si="21"/>
        <v>33.57</v>
      </c>
      <c r="BM34" s="8">
        <f t="shared" si="22"/>
        <v>33.57</v>
      </c>
      <c r="BN34" s="8">
        <f t="shared" si="23"/>
        <v>33.57</v>
      </c>
      <c r="BO34" s="8">
        <f t="shared" si="24"/>
        <v>33.57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940</v>
      </c>
      <c r="G35" s="16">
        <f>'[3]29'!G37</f>
        <v>0</v>
      </c>
      <c r="H35" s="17">
        <f t="shared" si="27"/>
        <v>1260</v>
      </c>
      <c r="I35" s="15">
        <f>'[3]29'!J37</f>
        <v>320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180</v>
      </c>
      <c r="N35" s="16">
        <f>'[3]29'!O37</f>
        <v>0</v>
      </c>
      <c r="O35" s="17">
        <f t="shared" si="28"/>
        <v>500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180</v>
      </c>
      <c r="V35" s="16">
        <f t="shared" si="29"/>
        <v>0</v>
      </c>
      <c r="W35" s="17">
        <f t="shared" si="30"/>
        <v>500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1.57</v>
      </c>
      <c r="AC35" s="8">
        <f t="shared" si="9"/>
        <v>0</v>
      </c>
      <c r="AD35" s="8">
        <f t="shared" si="10"/>
        <v>33.57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1.57</v>
      </c>
      <c r="AJ35" s="8">
        <f t="shared" si="16"/>
        <v>0</v>
      </c>
      <c r="AK35" s="8">
        <f t="shared" si="17"/>
        <v>33.57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176.86</v>
      </c>
      <c r="AQ35" s="8">
        <f t="shared" si="31"/>
        <v>0</v>
      </c>
      <c r="AR35" s="8">
        <f t="shared" si="18"/>
        <v>432.86</v>
      </c>
      <c r="AT35" s="8">
        <v>33.57</v>
      </c>
      <c r="AU35" s="8">
        <v>33.57</v>
      </c>
      <c r="AW35" s="203">
        <v>32</v>
      </c>
      <c r="AX35" s="203">
        <v>0</v>
      </c>
      <c r="AY35" s="203">
        <v>0</v>
      </c>
      <c r="AZ35" s="203">
        <v>0</v>
      </c>
      <c r="BA35" s="203">
        <v>1.57</v>
      </c>
      <c r="BB35" s="203">
        <v>0</v>
      </c>
      <c r="BC35" s="8">
        <f t="shared" si="19"/>
        <v>33.57</v>
      </c>
      <c r="BD35" s="203">
        <v>32</v>
      </c>
      <c r="BE35" s="203">
        <v>0</v>
      </c>
      <c r="BF35" s="203">
        <v>0</v>
      </c>
      <c r="BG35" s="203">
        <v>0</v>
      </c>
      <c r="BH35" s="203">
        <v>1.57</v>
      </c>
      <c r="BI35" s="203">
        <v>0</v>
      </c>
      <c r="BJ35" s="8">
        <f t="shared" si="20"/>
        <v>33.57</v>
      </c>
      <c r="BL35" s="8">
        <f t="shared" si="21"/>
        <v>33.57</v>
      </c>
      <c r="BM35" s="8">
        <f t="shared" si="22"/>
        <v>33.57</v>
      </c>
      <c r="BN35" s="8">
        <f t="shared" si="23"/>
        <v>33.57</v>
      </c>
      <c r="BO35" s="8">
        <f t="shared" si="24"/>
        <v>33.57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940</v>
      </c>
      <c r="G36" s="16">
        <f>'[3]29'!G38</f>
        <v>0</v>
      </c>
      <c r="H36" s="17">
        <f t="shared" si="27"/>
        <v>1260</v>
      </c>
      <c r="I36" s="15">
        <f>'[3]29'!J38</f>
        <v>320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180</v>
      </c>
      <c r="N36" s="16">
        <f>'[3]29'!O38</f>
        <v>0</v>
      </c>
      <c r="O36" s="17">
        <f t="shared" si="28"/>
        <v>500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180</v>
      </c>
      <c r="V36" s="16">
        <f t="shared" si="29"/>
        <v>0</v>
      </c>
      <c r="W36" s="17">
        <f t="shared" si="30"/>
        <v>500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1.57</v>
      </c>
      <c r="AC36" s="8">
        <f t="shared" si="9"/>
        <v>0</v>
      </c>
      <c r="AD36" s="8">
        <f t="shared" si="10"/>
        <v>33.57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1.57</v>
      </c>
      <c r="AJ36" s="8">
        <f t="shared" si="16"/>
        <v>0</v>
      </c>
      <c r="AK36" s="8">
        <f t="shared" si="17"/>
        <v>33.57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176.86</v>
      </c>
      <c r="AQ36" s="8">
        <f t="shared" si="31"/>
        <v>0</v>
      </c>
      <c r="AR36" s="8">
        <f t="shared" si="18"/>
        <v>432.86</v>
      </c>
      <c r="AT36" s="8">
        <v>33.57</v>
      </c>
      <c r="AU36" s="8">
        <v>33.57</v>
      </c>
      <c r="AW36" s="203">
        <v>32</v>
      </c>
      <c r="AX36" s="203">
        <v>0</v>
      </c>
      <c r="AY36" s="203">
        <v>0</v>
      </c>
      <c r="AZ36" s="203">
        <v>0</v>
      </c>
      <c r="BA36" s="203">
        <v>1.57</v>
      </c>
      <c r="BB36" s="203">
        <v>0</v>
      </c>
      <c r="BC36" s="8">
        <f t="shared" si="19"/>
        <v>33.57</v>
      </c>
      <c r="BD36" s="203">
        <v>32</v>
      </c>
      <c r="BE36" s="203">
        <v>0</v>
      </c>
      <c r="BF36" s="203">
        <v>0</v>
      </c>
      <c r="BG36" s="203">
        <v>0</v>
      </c>
      <c r="BH36" s="203">
        <v>1.57</v>
      </c>
      <c r="BI36" s="203">
        <v>0</v>
      </c>
      <c r="BJ36" s="8">
        <f t="shared" si="20"/>
        <v>33.57</v>
      </c>
      <c r="BL36" s="8">
        <f t="shared" si="21"/>
        <v>33.57</v>
      </c>
      <c r="BM36" s="8">
        <f t="shared" si="22"/>
        <v>33.57</v>
      </c>
      <c r="BN36" s="8">
        <f t="shared" si="23"/>
        <v>33.57</v>
      </c>
      <c r="BO36" s="8">
        <f t="shared" si="24"/>
        <v>33.57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940</v>
      </c>
      <c r="G37" s="16">
        <f>'[3]29'!G39</f>
        <v>0</v>
      </c>
      <c r="H37" s="17">
        <f t="shared" si="27"/>
        <v>1260</v>
      </c>
      <c r="I37" s="15">
        <f>'[3]29'!J39</f>
        <v>320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180</v>
      </c>
      <c r="N37" s="16">
        <f>'[3]29'!O39</f>
        <v>0</v>
      </c>
      <c r="O37" s="17">
        <f t="shared" si="28"/>
        <v>500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180</v>
      </c>
      <c r="V37" s="16">
        <f t="shared" si="29"/>
        <v>0</v>
      </c>
      <c r="W37" s="17">
        <f t="shared" si="30"/>
        <v>500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1.57</v>
      </c>
      <c r="AC37" s="8">
        <f t="shared" si="9"/>
        <v>0</v>
      </c>
      <c r="AD37" s="8">
        <f t="shared" si="10"/>
        <v>33.57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1.57</v>
      </c>
      <c r="AJ37" s="8">
        <f t="shared" si="16"/>
        <v>0</v>
      </c>
      <c r="AK37" s="8">
        <f t="shared" si="17"/>
        <v>33.57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176.86</v>
      </c>
      <c r="AQ37" s="8">
        <f t="shared" si="31"/>
        <v>0</v>
      </c>
      <c r="AR37" s="8">
        <f t="shared" si="18"/>
        <v>432.86</v>
      </c>
      <c r="AT37" s="8">
        <v>33.57</v>
      </c>
      <c r="AU37" s="8">
        <v>33.57</v>
      </c>
      <c r="AW37" s="203">
        <v>32</v>
      </c>
      <c r="AX37" s="203">
        <v>0</v>
      </c>
      <c r="AY37" s="203">
        <v>0</v>
      </c>
      <c r="AZ37" s="203">
        <v>0</v>
      </c>
      <c r="BA37" s="203">
        <v>1.57</v>
      </c>
      <c r="BB37" s="203">
        <v>0</v>
      </c>
      <c r="BC37" s="8">
        <f t="shared" si="19"/>
        <v>33.57</v>
      </c>
      <c r="BD37" s="203">
        <v>32</v>
      </c>
      <c r="BE37" s="203">
        <v>0</v>
      </c>
      <c r="BF37" s="203">
        <v>0</v>
      </c>
      <c r="BG37" s="203">
        <v>0</v>
      </c>
      <c r="BH37" s="203">
        <v>1.57</v>
      </c>
      <c r="BI37" s="203">
        <v>0</v>
      </c>
      <c r="BJ37" s="8">
        <f t="shared" si="20"/>
        <v>33.57</v>
      </c>
      <c r="BL37" s="8">
        <f t="shared" si="21"/>
        <v>33.57</v>
      </c>
      <c r="BM37" s="8">
        <f t="shared" si="22"/>
        <v>33.57</v>
      </c>
      <c r="BN37" s="8">
        <f t="shared" si="23"/>
        <v>33.57</v>
      </c>
      <c r="BO37" s="8">
        <f t="shared" si="24"/>
        <v>33.57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940</v>
      </c>
      <c r="G38" s="16">
        <f>'[3]29'!G40</f>
        <v>0</v>
      </c>
      <c r="H38" s="17">
        <f t="shared" si="27"/>
        <v>1260</v>
      </c>
      <c r="I38" s="15">
        <f>'[3]29'!J40</f>
        <v>320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180</v>
      </c>
      <c r="N38" s="16">
        <f>'[3]29'!O40</f>
        <v>0</v>
      </c>
      <c r="O38" s="17">
        <f t="shared" si="28"/>
        <v>500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180</v>
      </c>
      <c r="V38" s="16">
        <f t="shared" si="29"/>
        <v>0</v>
      </c>
      <c r="W38" s="17">
        <f t="shared" si="30"/>
        <v>500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1.57</v>
      </c>
      <c r="AC38" s="8">
        <f t="shared" si="9"/>
        <v>0</v>
      </c>
      <c r="AD38" s="8">
        <f t="shared" si="10"/>
        <v>33.57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1.57</v>
      </c>
      <c r="AJ38" s="8">
        <f t="shared" si="16"/>
        <v>0</v>
      </c>
      <c r="AK38" s="8">
        <f t="shared" si="17"/>
        <v>33.57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176.86</v>
      </c>
      <c r="AQ38" s="8">
        <f t="shared" si="31"/>
        <v>0</v>
      </c>
      <c r="AR38" s="8">
        <f t="shared" si="18"/>
        <v>432.86</v>
      </c>
      <c r="AT38" s="8">
        <v>33.57</v>
      </c>
      <c r="AU38" s="8">
        <v>33.57</v>
      </c>
      <c r="AW38" s="203">
        <v>32</v>
      </c>
      <c r="AX38" s="203">
        <v>0</v>
      </c>
      <c r="AY38" s="203">
        <v>0</v>
      </c>
      <c r="AZ38" s="203">
        <v>0</v>
      </c>
      <c r="BA38" s="203">
        <v>1.57</v>
      </c>
      <c r="BB38" s="203">
        <v>0</v>
      </c>
      <c r="BC38" s="8">
        <f t="shared" si="19"/>
        <v>33.57</v>
      </c>
      <c r="BD38" s="203">
        <v>32</v>
      </c>
      <c r="BE38" s="203">
        <v>0</v>
      </c>
      <c r="BF38" s="203">
        <v>0</v>
      </c>
      <c r="BG38" s="203">
        <v>0</v>
      </c>
      <c r="BH38" s="203">
        <v>1.57</v>
      </c>
      <c r="BI38" s="203">
        <v>0</v>
      </c>
      <c r="BJ38" s="8">
        <f t="shared" si="20"/>
        <v>33.57</v>
      </c>
      <c r="BL38" s="8">
        <f t="shared" si="21"/>
        <v>33.57</v>
      </c>
      <c r="BM38" s="8">
        <f t="shared" si="22"/>
        <v>33.57</v>
      </c>
      <c r="BN38" s="8">
        <f t="shared" si="23"/>
        <v>33.57</v>
      </c>
      <c r="BO38" s="8">
        <f t="shared" si="24"/>
        <v>33.57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940</v>
      </c>
      <c r="G39" s="16">
        <f>'[3]29'!G41</f>
        <v>0</v>
      </c>
      <c r="H39" s="17">
        <f t="shared" si="27"/>
        <v>1260</v>
      </c>
      <c r="I39" s="15">
        <f>'[3]29'!J41</f>
        <v>320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180</v>
      </c>
      <c r="N39" s="16">
        <f>'[3]29'!O41</f>
        <v>0</v>
      </c>
      <c r="O39" s="17">
        <f t="shared" si="28"/>
        <v>500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180</v>
      </c>
      <c r="V39" s="16">
        <f t="shared" si="29"/>
        <v>0</v>
      </c>
      <c r="W39" s="17">
        <f t="shared" si="30"/>
        <v>500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1.57</v>
      </c>
      <c r="AC39" s="8">
        <f t="shared" si="9"/>
        <v>0</v>
      </c>
      <c r="AD39" s="8">
        <f t="shared" si="10"/>
        <v>33.57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1.57</v>
      </c>
      <c r="AJ39" s="8">
        <f t="shared" si="16"/>
        <v>0</v>
      </c>
      <c r="AK39" s="8">
        <f t="shared" si="17"/>
        <v>33.57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176.86</v>
      </c>
      <c r="AQ39" s="8">
        <f t="shared" si="31"/>
        <v>0</v>
      </c>
      <c r="AR39" s="8">
        <f t="shared" si="18"/>
        <v>432.86</v>
      </c>
      <c r="AT39" s="8">
        <v>33.57</v>
      </c>
      <c r="AU39" s="8">
        <v>33.57</v>
      </c>
      <c r="AW39" s="203">
        <v>32</v>
      </c>
      <c r="AX39" s="203">
        <v>0</v>
      </c>
      <c r="AY39" s="203">
        <v>0</v>
      </c>
      <c r="AZ39" s="203">
        <v>0</v>
      </c>
      <c r="BA39" s="203">
        <v>1.57</v>
      </c>
      <c r="BB39" s="203">
        <v>0</v>
      </c>
      <c r="BC39" s="8">
        <f t="shared" si="19"/>
        <v>33.57</v>
      </c>
      <c r="BD39" s="203">
        <v>32</v>
      </c>
      <c r="BE39" s="203">
        <v>0</v>
      </c>
      <c r="BF39" s="203">
        <v>0</v>
      </c>
      <c r="BG39" s="203">
        <v>0</v>
      </c>
      <c r="BH39" s="203">
        <v>1.57</v>
      </c>
      <c r="BI39" s="203">
        <v>0</v>
      </c>
      <c r="BJ39" s="8">
        <f t="shared" si="20"/>
        <v>33.57</v>
      </c>
      <c r="BL39" s="8">
        <f t="shared" si="21"/>
        <v>33.57</v>
      </c>
      <c r="BM39" s="8">
        <f t="shared" si="22"/>
        <v>33.57</v>
      </c>
      <c r="BN39" s="8">
        <f t="shared" si="23"/>
        <v>33.57</v>
      </c>
      <c r="BO39" s="8">
        <f t="shared" si="24"/>
        <v>33.57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940</v>
      </c>
      <c r="G40" s="16">
        <f>'[3]29'!G42</f>
        <v>0</v>
      </c>
      <c r="H40" s="17">
        <f t="shared" si="27"/>
        <v>1260</v>
      </c>
      <c r="I40" s="15">
        <f>'[3]29'!J42</f>
        <v>320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180</v>
      </c>
      <c r="N40" s="16">
        <f>'[3]29'!O42</f>
        <v>0</v>
      </c>
      <c r="O40" s="17">
        <f t="shared" si="28"/>
        <v>500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180</v>
      </c>
      <c r="V40" s="16">
        <f t="shared" si="29"/>
        <v>0</v>
      </c>
      <c r="W40" s="17">
        <f t="shared" si="30"/>
        <v>500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1.57</v>
      </c>
      <c r="AC40" s="8">
        <f t="shared" si="9"/>
        <v>0</v>
      </c>
      <c r="AD40" s="8">
        <f t="shared" si="10"/>
        <v>33.57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1.57</v>
      </c>
      <c r="AJ40" s="8">
        <f t="shared" si="16"/>
        <v>0</v>
      </c>
      <c r="AK40" s="8">
        <f t="shared" si="17"/>
        <v>33.57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176.86</v>
      </c>
      <c r="AQ40" s="8">
        <f t="shared" si="31"/>
        <v>0</v>
      </c>
      <c r="AR40" s="8">
        <f t="shared" si="18"/>
        <v>432.86</v>
      </c>
      <c r="AT40" s="8">
        <v>33.57</v>
      </c>
      <c r="AU40" s="8">
        <v>33.57</v>
      </c>
      <c r="AW40" s="203">
        <v>32</v>
      </c>
      <c r="AX40" s="203">
        <v>0</v>
      </c>
      <c r="AY40" s="203">
        <v>0</v>
      </c>
      <c r="AZ40" s="203">
        <v>0</v>
      </c>
      <c r="BA40" s="203">
        <v>1.57</v>
      </c>
      <c r="BB40" s="203">
        <v>0</v>
      </c>
      <c r="BC40" s="8">
        <f t="shared" si="19"/>
        <v>33.57</v>
      </c>
      <c r="BD40" s="203">
        <v>32</v>
      </c>
      <c r="BE40" s="203">
        <v>0</v>
      </c>
      <c r="BF40" s="203">
        <v>0</v>
      </c>
      <c r="BG40" s="203">
        <v>0</v>
      </c>
      <c r="BH40" s="203">
        <v>1.57</v>
      </c>
      <c r="BI40" s="203">
        <v>0</v>
      </c>
      <c r="BJ40" s="8">
        <f t="shared" si="20"/>
        <v>33.57</v>
      </c>
      <c r="BL40" s="8">
        <f t="shared" si="21"/>
        <v>33.57</v>
      </c>
      <c r="BM40" s="8">
        <f t="shared" si="22"/>
        <v>33.57</v>
      </c>
      <c r="BN40" s="8">
        <f t="shared" si="23"/>
        <v>33.57</v>
      </c>
      <c r="BO40" s="8">
        <f t="shared" si="24"/>
        <v>33.57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940</v>
      </c>
      <c r="G41" s="16">
        <f>'[3]29'!G43</f>
        <v>0</v>
      </c>
      <c r="H41" s="17">
        <f t="shared" si="27"/>
        <v>1260</v>
      </c>
      <c r="I41" s="15">
        <f>'[3]29'!J43</f>
        <v>320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180</v>
      </c>
      <c r="N41" s="16">
        <f>'[3]29'!O43</f>
        <v>0</v>
      </c>
      <c r="O41" s="17">
        <f t="shared" si="28"/>
        <v>500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180</v>
      </c>
      <c r="V41" s="16">
        <f t="shared" si="29"/>
        <v>0</v>
      </c>
      <c r="W41" s="17">
        <f t="shared" si="30"/>
        <v>500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1.57</v>
      </c>
      <c r="AC41" s="8">
        <f t="shared" si="9"/>
        <v>0</v>
      </c>
      <c r="AD41" s="8">
        <f t="shared" si="10"/>
        <v>33.57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1.57</v>
      </c>
      <c r="AJ41" s="8">
        <f t="shared" si="16"/>
        <v>0</v>
      </c>
      <c r="AK41" s="8">
        <f t="shared" si="17"/>
        <v>33.57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176.86</v>
      </c>
      <c r="AQ41" s="8">
        <f t="shared" si="31"/>
        <v>0</v>
      </c>
      <c r="AR41" s="8">
        <f t="shared" si="18"/>
        <v>432.86</v>
      </c>
      <c r="AT41" s="8">
        <v>33.57</v>
      </c>
      <c r="AU41" s="8">
        <v>33.57</v>
      </c>
      <c r="AW41" s="203">
        <v>32</v>
      </c>
      <c r="AX41" s="203">
        <v>0</v>
      </c>
      <c r="AY41" s="203">
        <v>0</v>
      </c>
      <c r="AZ41" s="203">
        <v>0</v>
      </c>
      <c r="BA41" s="203">
        <v>1.57</v>
      </c>
      <c r="BB41" s="203">
        <v>0</v>
      </c>
      <c r="BC41" s="8">
        <f t="shared" si="19"/>
        <v>33.57</v>
      </c>
      <c r="BD41" s="203">
        <v>32</v>
      </c>
      <c r="BE41" s="203">
        <v>0</v>
      </c>
      <c r="BF41" s="203">
        <v>0</v>
      </c>
      <c r="BG41" s="203">
        <v>0</v>
      </c>
      <c r="BH41" s="203">
        <v>1.57</v>
      </c>
      <c r="BI41" s="203">
        <v>0</v>
      </c>
      <c r="BJ41" s="8">
        <f t="shared" si="20"/>
        <v>33.57</v>
      </c>
      <c r="BL41" s="8">
        <f t="shared" si="21"/>
        <v>33.57</v>
      </c>
      <c r="BM41" s="8">
        <f t="shared" si="22"/>
        <v>33.57</v>
      </c>
      <c r="BN41" s="8">
        <f t="shared" si="23"/>
        <v>33.57</v>
      </c>
      <c r="BO41" s="8">
        <f t="shared" si="24"/>
        <v>33.57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940</v>
      </c>
      <c r="G42" s="16">
        <f>'[3]29'!G44</f>
        <v>0</v>
      </c>
      <c r="H42" s="17">
        <f t="shared" si="27"/>
        <v>1260</v>
      </c>
      <c r="I42" s="15">
        <f>'[3]29'!J44</f>
        <v>320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180</v>
      </c>
      <c r="N42" s="16">
        <f>'[3]29'!O44</f>
        <v>0</v>
      </c>
      <c r="O42" s="17">
        <f t="shared" si="28"/>
        <v>500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180</v>
      </c>
      <c r="V42" s="16">
        <f t="shared" si="29"/>
        <v>0</v>
      </c>
      <c r="W42" s="17">
        <f t="shared" si="30"/>
        <v>500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1.57</v>
      </c>
      <c r="AC42" s="8">
        <f t="shared" si="9"/>
        <v>0</v>
      </c>
      <c r="AD42" s="8">
        <f t="shared" si="10"/>
        <v>33.57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1.57</v>
      </c>
      <c r="AJ42" s="8">
        <f t="shared" si="16"/>
        <v>0</v>
      </c>
      <c r="AK42" s="8">
        <f t="shared" si="17"/>
        <v>33.57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176.86</v>
      </c>
      <c r="AQ42" s="8">
        <f t="shared" si="31"/>
        <v>0</v>
      </c>
      <c r="AR42" s="8">
        <f t="shared" si="18"/>
        <v>432.86</v>
      </c>
      <c r="AT42" s="8">
        <v>33.57</v>
      </c>
      <c r="AU42" s="8">
        <v>33.57</v>
      </c>
      <c r="AW42" s="203">
        <v>32</v>
      </c>
      <c r="AX42" s="203">
        <v>0</v>
      </c>
      <c r="AY42" s="203">
        <v>0</v>
      </c>
      <c r="AZ42" s="203">
        <v>0</v>
      </c>
      <c r="BA42" s="203">
        <v>1.57</v>
      </c>
      <c r="BB42" s="203">
        <v>0</v>
      </c>
      <c r="BC42" s="8">
        <f t="shared" si="19"/>
        <v>33.57</v>
      </c>
      <c r="BD42" s="203">
        <v>32</v>
      </c>
      <c r="BE42" s="203">
        <v>0</v>
      </c>
      <c r="BF42" s="203">
        <v>0</v>
      </c>
      <c r="BG42" s="203">
        <v>0</v>
      </c>
      <c r="BH42" s="203">
        <v>1.57</v>
      </c>
      <c r="BI42" s="203">
        <v>0</v>
      </c>
      <c r="BJ42" s="8">
        <f t="shared" si="20"/>
        <v>33.57</v>
      </c>
      <c r="BL42" s="8">
        <f t="shared" si="21"/>
        <v>33.57</v>
      </c>
      <c r="BM42" s="8">
        <f t="shared" si="22"/>
        <v>33.57</v>
      </c>
      <c r="BN42" s="8">
        <f t="shared" si="23"/>
        <v>33.57</v>
      </c>
      <c r="BO42" s="8">
        <f t="shared" si="24"/>
        <v>33.57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940</v>
      </c>
      <c r="G43" s="16">
        <f>'[3]29'!G45</f>
        <v>0</v>
      </c>
      <c r="H43" s="17">
        <f t="shared" si="27"/>
        <v>1260</v>
      </c>
      <c r="I43" s="15">
        <f>'[3]29'!J45</f>
        <v>320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180</v>
      </c>
      <c r="N43" s="16">
        <f>'[3]29'!O45</f>
        <v>0</v>
      </c>
      <c r="O43" s="17">
        <f t="shared" si="28"/>
        <v>500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180</v>
      </c>
      <c r="V43" s="16">
        <f t="shared" si="29"/>
        <v>0</v>
      </c>
      <c r="W43" s="17">
        <f t="shared" si="30"/>
        <v>500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1.57</v>
      </c>
      <c r="AC43" s="8">
        <f t="shared" si="9"/>
        <v>0</v>
      </c>
      <c r="AD43" s="8">
        <f t="shared" si="10"/>
        <v>33.57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1.57</v>
      </c>
      <c r="AJ43" s="8">
        <f t="shared" si="16"/>
        <v>0</v>
      </c>
      <c r="AK43" s="8">
        <f t="shared" si="17"/>
        <v>33.57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176.86</v>
      </c>
      <c r="AQ43" s="8">
        <f t="shared" si="31"/>
        <v>0</v>
      </c>
      <c r="AR43" s="8">
        <f t="shared" si="18"/>
        <v>432.86</v>
      </c>
      <c r="AT43" s="8">
        <v>33.57</v>
      </c>
      <c r="AU43" s="8">
        <v>33.57</v>
      </c>
      <c r="AW43" s="203">
        <v>32</v>
      </c>
      <c r="AX43" s="203">
        <v>0</v>
      </c>
      <c r="AY43" s="203">
        <v>0</v>
      </c>
      <c r="AZ43" s="203">
        <v>0</v>
      </c>
      <c r="BA43" s="203">
        <v>1.57</v>
      </c>
      <c r="BB43" s="203">
        <v>0</v>
      </c>
      <c r="BC43" s="8">
        <f t="shared" si="19"/>
        <v>33.57</v>
      </c>
      <c r="BD43" s="203">
        <v>32</v>
      </c>
      <c r="BE43" s="203">
        <v>0</v>
      </c>
      <c r="BF43" s="203">
        <v>0</v>
      </c>
      <c r="BG43" s="203">
        <v>0</v>
      </c>
      <c r="BH43" s="203">
        <v>1.57</v>
      </c>
      <c r="BI43" s="203">
        <v>0</v>
      </c>
      <c r="BJ43" s="8">
        <f t="shared" si="20"/>
        <v>33.57</v>
      </c>
      <c r="BL43" s="8">
        <f t="shared" si="21"/>
        <v>33.57</v>
      </c>
      <c r="BM43" s="8">
        <f t="shared" si="22"/>
        <v>33.57</v>
      </c>
      <c r="BN43" s="8">
        <f t="shared" si="23"/>
        <v>33.57</v>
      </c>
      <c r="BO43" s="8">
        <f t="shared" si="24"/>
        <v>33.57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940</v>
      </c>
      <c r="G44" s="16">
        <f>'[3]29'!G46</f>
        <v>0</v>
      </c>
      <c r="H44" s="17">
        <f t="shared" si="27"/>
        <v>1260</v>
      </c>
      <c r="I44" s="15">
        <f>'[3]29'!J46</f>
        <v>320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180</v>
      </c>
      <c r="N44" s="16">
        <f>'[3]29'!O46</f>
        <v>0</v>
      </c>
      <c r="O44" s="17">
        <f t="shared" si="28"/>
        <v>500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180</v>
      </c>
      <c r="V44" s="16">
        <f t="shared" si="29"/>
        <v>0</v>
      </c>
      <c r="W44" s="17">
        <f t="shared" si="30"/>
        <v>500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1.57</v>
      </c>
      <c r="AC44" s="8">
        <f t="shared" si="9"/>
        <v>0</v>
      </c>
      <c r="AD44" s="8">
        <f t="shared" si="10"/>
        <v>33.57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1.57</v>
      </c>
      <c r="AJ44" s="8">
        <f t="shared" si="16"/>
        <v>0</v>
      </c>
      <c r="AK44" s="8">
        <f t="shared" si="17"/>
        <v>33.57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176.86</v>
      </c>
      <c r="AQ44" s="8">
        <f t="shared" si="31"/>
        <v>0</v>
      </c>
      <c r="AR44" s="8">
        <f t="shared" si="18"/>
        <v>432.86</v>
      </c>
      <c r="AT44" s="8">
        <v>33.57</v>
      </c>
      <c r="AU44" s="8">
        <v>33.57</v>
      </c>
      <c r="AW44" s="203">
        <v>32</v>
      </c>
      <c r="AX44" s="203">
        <v>0</v>
      </c>
      <c r="AY44" s="203">
        <v>0</v>
      </c>
      <c r="AZ44" s="203">
        <v>0</v>
      </c>
      <c r="BA44" s="203">
        <v>1.57</v>
      </c>
      <c r="BB44" s="203">
        <v>0</v>
      </c>
      <c r="BC44" s="8">
        <f t="shared" si="19"/>
        <v>33.57</v>
      </c>
      <c r="BD44" s="203">
        <v>32</v>
      </c>
      <c r="BE44" s="203">
        <v>0</v>
      </c>
      <c r="BF44" s="203">
        <v>0</v>
      </c>
      <c r="BG44" s="203">
        <v>0</v>
      </c>
      <c r="BH44" s="203">
        <v>1.57</v>
      </c>
      <c r="BI44" s="203">
        <v>0</v>
      </c>
      <c r="BJ44" s="8">
        <f t="shared" si="20"/>
        <v>33.57</v>
      </c>
      <c r="BL44" s="8">
        <f t="shared" si="21"/>
        <v>33.57</v>
      </c>
      <c r="BM44" s="8">
        <f t="shared" si="22"/>
        <v>33.57</v>
      </c>
      <c r="BN44" s="8">
        <f t="shared" si="23"/>
        <v>33.57</v>
      </c>
      <c r="BO44" s="8">
        <f t="shared" si="24"/>
        <v>33.57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940</v>
      </c>
      <c r="G45" s="16">
        <f>'[3]29'!G47</f>
        <v>0</v>
      </c>
      <c r="H45" s="17">
        <f t="shared" si="27"/>
        <v>1260</v>
      </c>
      <c r="I45" s="15">
        <f>'[3]29'!J47</f>
        <v>320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180</v>
      </c>
      <c r="N45" s="16">
        <f>'[3]29'!O47</f>
        <v>0</v>
      </c>
      <c r="O45" s="17">
        <f t="shared" si="28"/>
        <v>500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180</v>
      </c>
      <c r="V45" s="16">
        <f t="shared" si="29"/>
        <v>0</v>
      </c>
      <c r="W45" s="17">
        <f t="shared" si="30"/>
        <v>500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1.57</v>
      </c>
      <c r="AC45" s="8">
        <f t="shared" si="9"/>
        <v>0</v>
      </c>
      <c r="AD45" s="8">
        <f t="shared" si="10"/>
        <v>33.57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1.57</v>
      </c>
      <c r="AJ45" s="8">
        <f t="shared" si="16"/>
        <v>0</v>
      </c>
      <c r="AK45" s="8">
        <f t="shared" si="17"/>
        <v>33.57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176.86</v>
      </c>
      <c r="AQ45" s="8">
        <f t="shared" si="31"/>
        <v>0</v>
      </c>
      <c r="AR45" s="8">
        <f t="shared" si="18"/>
        <v>432.86</v>
      </c>
      <c r="AT45" s="8">
        <v>33.57</v>
      </c>
      <c r="AU45" s="8">
        <v>33.57</v>
      </c>
      <c r="AW45" s="203">
        <v>32</v>
      </c>
      <c r="AX45" s="203">
        <v>0</v>
      </c>
      <c r="AY45" s="203">
        <v>0</v>
      </c>
      <c r="AZ45" s="203">
        <v>0</v>
      </c>
      <c r="BA45" s="203">
        <v>1.57</v>
      </c>
      <c r="BB45" s="203">
        <v>0</v>
      </c>
      <c r="BC45" s="8">
        <f t="shared" si="19"/>
        <v>33.57</v>
      </c>
      <c r="BD45" s="203">
        <v>32</v>
      </c>
      <c r="BE45" s="203">
        <v>0</v>
      </c>
      <c r="BF45" s="203">
        <v>0</v>
      </c>
      <c r="BG45" s="203">
        <v>0</v>
      </c>
      <c r="BH45" s="203">
        <v>1.57</v>
      </c>
      <c r="BI45" s="203">
        <v>0</v>
      </c>
      <c r="BJ45" s="8">
        <f t="shared" si="20"/>
        <v>33.57</v>
      </c>
      <c r="BL45" s="8">
        <f t="shared" si="21"/>
        <v>33.57</v>
      </c>
      <c r="BM45" s="8">
        <f t="shared" si="22"/>
        <v>33.57</v>
      </c>
      <c r="BN45" s="8">
        <f t="shared" si="23"/>
        <v>33.57</v>
      </c>
      <c r="BO45" s="8">
        <f t="shared" si="24"/>
        <v>33.57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940</v>
      </c>
      <c r="G46" s="16">
        <f>'[3]29'!G48</f>
        <v>0</v>
      </c>
      <c r="H46" s="17">
        <f t="shared" si="27"/>
        <v>1260</v>
      </c>
      <c r="I46" s="15">
        <f>'[3]29'!J48</f>
        <v>320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180</v>
      </c>
      <c r="N46" s="16">
        <f>'[3]29'!O48</f>
        <v>0</v>
      </c>
      <c r="O46" s="17">
        <f t="shared" si="28"/>
        <v>500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180</v>
      </c>
      <c r="V46" s="16">
        <f t="shared" si="29"/>
        <v>0</v>
      </c>
      <c r="W46" s="17">
        <f t="shared" si="30"/>
        <v>500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1.57</v>
      </c>
      <c r="AC46" s="8">
        <f t="shared" si="9"/>
        <v>0</v>
      </c>
      <c r="AD46" s="8">
        <f t="shared" si="10"/>
        <v>33.57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1.57</v>
      </c>
      <c r="AJ46" s="8">
        <f t="shared" si="16"/>
        <v>0</v>
      </c>
      <c r="AK46" s="8">
        <f t="shared" si="17"/>
        <v>33.57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176.86</v>
      </c>
      <c r="AQ46" s="8">
        <f t="shared" si="31"/>
        <v>0</v>
      </c>
      <c r="AR46" s="8">
        <f t="shared" si="18"/>
        <v>432.86</v>
      </c>
      <c r="AT46" s="8">
        <v>33.57</v>
      </c>
      <c r="AU46" s="8">
        <v>33.57</v>
      </c>
      <c r="AW46" s="203">
        <v>32</v>
      </c>
      <c r="AX46" s="203">
        <v>0</v>
      </c>
      <c r="AY46" s="203">
        <v>0</v>
      </c>
      <c r="AZ46" s="203">
        <v>0</v>
      </c>
      <c r="BA46" s="203">
        <v>1.57</v>
      </c>
      <c r="BB46" s="203">
        <v>0</v>
      </c>
      <c r="BC46" s="8">
        <f t="shared" si="19"/>
        <v>33.57</v>
      </c>
      <c r="BD46" s="203">
        <v>32</v>
      </c>
      <c r="BE46" s="203">
        <v>0</v>
      </c>
      <c r="BF46" s="203">
        <v>0</v>
      </c>
      <c r="BG46" s="203">
        <v>0</v>
      </c>
      <c r="BH46" s="203">
        <v>1.57</v>
      </c>
      <c r="BI46" s="203">
        <v>0</v>
      </c>
      <c r="BJ46" s="8">
        <f t="shared" si="20"/>
        <v>33.57</v>
      </c>
      <c r="BL46" s="8">
        <f t="shared" si="21"/>
        <v>33.57</v>
      </c>
      <c r="BM46" s="8">
        <f t="shared" si="22"/>
        <v>33.57</v>
      </c>
      <c r="BN46" s="8">
        <f t="shared" si="23"/>
        <v>33.57</v>
      </c>
      <c r="BO46" s="8">
        <f t="shared" si="24"/>
        <v>33.57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940</v>
      </c>
      <c r="G47" s="16">
        <f>'[3]29'!G49</f>
        <v>0</v>
      </c>
      <c r="H47" s="17">
        <f t="shared" si="27"/>
        <v>1260</v>
      </c>
      <c r="I47" s="15">
        <f>'[3]29'!J49</f>
        <v>320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180</v>
      </c>
      <c r="N47" s="16">
        <f>'[3]29'!O49</f>
        <v>0</v>
      </c>
      <c r="O47" s="17">
        <f t="shared" si="28"/>
        <v>500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180</v>
      </c>
      <c r="V47" s="16">
        <f t="shared" si="29"/>
        <v>0</v>
      </c>
      <c r="W47" s="17">
        <f t="shared" si="30"/>
        <v>500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1.57</v>
      </c>
      <c r="AC47" s="8">
        <f t="shared" si="9"/>
        <v>0</v>
      </c>
      <c r="AD47" s="8">
        <f t="shared" si="10"/>
        <v>33.57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1.57</v>
      </c>
      <c r="AJ47" s="8">
        <f t="shared" si="16"/>
        <v>0</v>
      </c>
      <c r="AK47" s="8">
        <f t="shared" si="17"/>
        <v>33.57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176.86</v>
      </c>
      <c r="AQ47" s="8">
        <f t="shared" si="31"/>
        <v>0</v>
      </c>
      <c r="AR47" s="8">
        <f t="shared" si="18"/>
        <v>432.86</v>
      </c>
      <c r="AT47" s="8">
        <v>33.57</v>
      </c>
      <c r="AU47" s="8">
        <v>33.57</v>
      </c>
      <c r="AW47" s="203">
        <v>32</v>
      </c>
      <c r="AX47" s="203">
        <v>0</v>
      </c>
      <c r="AY47" s="203">
        <v>0</v>
      </c>
      <c r="AZ47" s="203">
        <v>0</v>
      </c>
      <c r="BA47" s="203">
        <v>1.57</v>
      </c>
      <c r="BB47" s="203">
        <v>0</v>
      </c>
      <c r="BC47" s="8">
        <f t="shared" si="19"/>
        <v>33.57</v>
      </c>
      <c r="BD47" s="203">
        <v>32</v>
      </c>
      <c r="BE47" s="203">
        <v>0</v>
      </c>
      <c r="BF47" s="203">
        <v>0</v>
      </c>
      <c r="BG47" s="203">
        <v>0</v>
      </c>
      <c r="BH47" s="203">
        <v>1.57</v>
      </c>
      <c r="BI47" s="203">
        <v>0</v>
      </c>
      <c r="BJ47" s="8">
        <f t="shared" si="20"/>
        <v>33.57</v>
      </c>
      <c r="BL47" s="8">
        <f t="shared" si="21"/>
        <v>33.57</v>
      </c>
      <c r="BM47" s="8">
        <f t="shared" si="22"/>
        <v>33.57</v>
      </c>
      <c r="BN47" s="8">
        <f t="shared" si="23"/>
        <v>33.57</v>
      </c>
      <c r="BO47" s="8">
        <f t="shared" si="24"/>
        <v>33.57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940</v>
      </c>
      <c r="G48" s="16">
        <f>'[3]29'!G50</f>
        <v>0</v>
      </c>
      <c r="H48" s="17">
        <f t="shared" si="27"/>
        <v>1260</v>
      </c>
      <c r="I48" s="15">
        <f>'[3]29'!J50</f>
        <v>320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180</v>
      </c>
      <c r="N48" s="16">
        <f>'[3]29'!O50</f>
        <v>0</v>
      </c>
      <c r="O48" s="17">
        <f t="shared" si="28"/>
        <v>500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180</v>
      </c>
      <c r="V48" s="16">
        <f t="shared" si="29"/>
        <v>0</v>
      </c>
      <c r="W48" s="17">
        <f t="shared" si="30"/>
        <v>500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1.57</v>
      </c>
      <c r="AC48" s="8">
        <f t="shared" si="9"/>
        <v>0</v>
      </c>
      <c r="AD48" s="8">
        <f t="shared" si="10"/>
        <v>33.57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1.57</v>
      </c>
      <c r="AJ48" s="8">
        <f t="shared" si="16"/>
        <v>0</v>
      </c>
      <c r="AK48" s="8">
        <f t="shared" si="17"/>
        <v>33.57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176.86</v>
      </c>
      <c r="AQ48" s="8">
        <f t="shared" si="31"/>
        <v>0</v>
      </c>
      <c r="AR48" s="8">
        <f t="shared" si="18"/>
        <v>432.86</v>
      </c>
      <c r="AT48" s="8">
        <v>33.57</v>
      </c>
      <c r="AU48" s="8">
        <v>33.57</v>
      </c>
      <c r="AW48" s="203">
        <v>32</v>
      </c>
      <c r="AX48" s="203">
        <v>0</v>
      </c>
      <c r="AY48" s="203">
        <v>0</v>
      </c>
      <c r="AZ48" s="203">
        <v>0</v>
      </c>
      <c r="BA48" s="203">
        <v>1.57</v>
      </c>
      <c r="BB48" s="203">
        <v>0</v>
      </c>
      <c r="BC48" s="8">
        <f t="shared" si="19"/>
        <v>33.57</v>
      </c>
      <c r="BD48" s="203">
        <v>32</v>
      </c>
      <c r="BE48" s="203">
        <v>0</v>
      </c>
      <c r="BF48" s="203">
        <v>0</v>
      </c>
      <c r="BG48" s="203">
        <v>0</v>
      </c>
      <c r="BH48" s="203">
        <v>1.57</v>
      </c>
      <c r="BI48" s="203">
        <v>0</v>
      </c>
      <c r="BJ48" s="8">
        <f t="shared" si="20"/>
        <v>33.57</v>
      </c>
      <c r="BL48" s="8">
        <f t="shared" si="21"/>
        <v>33.57</v>
      </c>
      <c r="BM48" s="8">
        <f t="shared" si="22"/>
        <v>33.57</v>
      </c>
      <c r="BN48" s="8">
        <f t="shared" si="23"/>
        <v>33.57</v>
      </c>
      <c r="BO48" s="8">
        <f t="shared" si="24"/>
        <v>33.57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940</v>
      </c>
      <c r="G49" s="16">
        <f>'[3]29'!G51</f>
        <v>0</v>
      </c>
      <c r="H49" s="17">
        <f t="shared" si="27"/>
        <v>1260</v>
      </c>
      <c r="I49" s="15">
        <f>'[3]29'!J51</f>
        <v>320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180</v>
      </c>
      <c r="N49" s="16">
        <f>'[3]29'!O51</f>
        <v>0</v>
      </c>
      <c r="O49" s="17">
        <f t="shared" si="28"/>
        <v>500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180</v>
      </c>
      <c r="V49" s="16">
        <f t="shared" si="29"/>
        <v>0</v>
      </c>
      <c r="W49" s="17">
        <f t="shared" si="30"/>
        <v>500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1.57</v>
      </c>
      <c r="AC49" s="8">
        <f t="shared" si="9"/>
        <v>0</v>
      </c>
      <c r="AD49" s="8">
        <f t="shared" si="10"/>
        <v>33.57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1.57</v>
      </c>
      <c r="AJ49" s="8">
        <f t="shared" si="16"/>
        <v>0</v>
      </c>
      <c r="AK49" s="8">
        <f t="shared" si="17"/>
        <v>33.57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176.86</v>
      </c>
      <c r="AQ49" s="8">
        <f t="shared" si="31"/>
        <v>0</v>
      </c>
      <c r="AR49" s="8">
        <f t="shared" si="18"/>
        <v>432.86</v>
      </c>
      <c r="AT49" s="8">
        <v>33.57</v>
      </c>
      <c r="AU49" s="8">
        <v>33.57</v>
      </c>
      <c r="AW49" s="203">
        <v>32</v>
      </c>
      <c r="AX49" s="203">
        <v>0</v>
      </c>
      <c r="AY49" s="203">
        <v>0</v>
      </c>
      <c r="AZ49" s="203">
        <v>0</v>
      </c>
      <c r="BA49" s="203">
        <v>1.57</v>
      </c>
      <c r="BB49" s="203">
        <v>0</v>
      </c>
      <c r="BC49" s="8">
        <f t="shared" si="19"/>
        <v>33.57</v>
      </c>
      <c r="BD49" s="203">
        <v>32</v>
      </c>
      <c r="BE49" s="203">
        <v>0</v>
      </c>
      <c r="BF49" s="203">
        <v>0</v>
      </c>
      <c r="BG49" s="203">
        <v>0</v>
      </c>
      <c r="BH49" s="203">
        <v>1.57</v>
      </c>
      <c r="BI49" s="203">
        <v>0</v>
      </c>
      <c r="BJ49" s="8">
        <f t="shared" si="20"/>
        <v>33.57</v>
      </c>
      <c r="BL49" s="8">
        <f t="shared" si="21"/>
        <v>33.57</v>
      </c>
      <c r="BM49" s="8">
        <f t="shared" si="22"/>
        <v>33.57</v>
      </c>
      <c r="BN49" s="8">
        <f t="shared" si="23"/>
        <v>33.57</v>
      </c>
      <c r="BO49" s="8">
        <f t="shared" si="24"/>
        <v>33.57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940</v>
      </c>
      <c r="G50" s="16">
        <f>'[3]29'!G52</f>
        <v>0</v>
      </c>
      <c r="H50" s="17">
        <f t="shared" si="27"/>
        <v>1260</v>
      </c>
      <c r="I50" s="15">
        <f>'[3]29'!J52</f>
        <v>320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180</v>
      </c>
      <c r="N50" s="16">
        <f>'[3]29'!O52</f>
        <v>0</v>
      </c>
      <c r="O50" s="17">
        <f t="shared" si="28"/>
        <v>500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180</v>
      </c>
      <c r="V50" s="16">
        <f t="shared" si="29"/>
        <v>0</v>
      </c>
      <c r="W50" s="17">
        <f t="shared" si="30"/>
        <v>500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1.57</v>
      </c>
      <c r="AC50" s="8">
        <f t="shared" si="9"/>
        <v>0</v>
      </c>
      <c r="AD50" s="8">
        <f t="shared" si="10"/>
        <v>33.57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1.57</v>
      </c>
      <c r="AJ50" s="8">
        <f t="shared" si="16"/>
        <v>0</v>
      </c>
      <c r="AK50" s="8">
        <f t="shared" si="17"/>
        <v>33.57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176.86</v>
      </c>
      <c r="AQ50" s="8">
        <f t="shared" si="31"/>
        <v>0</v>
      </c>
      <c r="AR50" s="8">
        <f t="shared" si="18"/>
        <v>432.86</v>
      </c>
      <c r="AT50" s="8">
        <v>33.57</v>
      </c>
      <c r="AU50" s="8">
        <v>33.57</v>
      </c>
      <c r="AW50" s="203">
        <v>32</v>
      </c>
      <c r="AX50" s="203">
        <v>0</v>
      </c>
      <c r="AY50" s="203">
        <v>0</v>
      </c>
      <c r="AZ50" s="203">
        <v>0</v>
      </c>
      <c r="BA50" s="203">
        <v>1.57</v>
      </c>
      <c r="BB50" s="203">
        <v>0</v>
      </c>
      <c r="BC50" s="8">
        <f t="shared" si="19"/>
        <v>33.57</v>
      </c>
      <c r="BD50" s="203">
        <v>32</v>
      </c>
      <c r="BE50" s="203">
        <v>0</v>
      </c>
      <c r="BF50" s="203">
        <v>0</v>
      </c>
      <c r="BG50" s="203">
        <v>0</v>
      </c>
      <c r="BH50" s="203">
        <v>1.57</v>
      </c>
      <c r="BI50" s="203">
        <v>0</v>
      </c>
      <c r="BJ50" s="8">
        <f t="shared" si="20"/>
        <v>33.57</v>
      </c>
      <c r="BL50" s="8">
        <f t="shared" si="21"/>
        <v>33.57</v>
      </c>
      <c r="BM50" s="8">
        <f t="shared" si="22"/>
        <v>33.57</v>
      </c>
      <c r="BN50" s="8">
        <f t="shared" si="23"/>
        <v>33.57</v>
      </c>
      <c r="BO50" s="8">
        <f t="shared" si="24"/>
        <v>33.57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920</v>
      </c>
      <c r="G51" s="16">
        <f>'[3]29'!G53</f>
        <v>0</v>
      </c>
      <c r="H51" s="17">
        <f t="shared" si="27"/>
        <v>1240</v>
      </c>
      <c r="I51" s="15">
        <f>'[3]29'!J53</f>
        <v>320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180</v>
      </c>
      <c r="N51" s="16">
        <f>'[3]29'!O53</f>
        <v>0</v>
      </c>
      <c r="O51" s="17">
        <f t="shared" si="28"/>
        <v>500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180</v>
      </c>
      <c r="V51" s="16">
        <f t="shared" si="29"/>
        <v>0</v>
      </c>
      <c r="W51" s="17">
        <f t="shared" si="30"/>
        <v>500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180</v>
      </c>
      <c r="AQ51" s="8">
        <f t="shared" si="31"/>
        <v>0</v>
      </c>
      <c r="AR51" s="8">
        <f t="shared" si="18"/>
        <v>436</v>
      </c>
      <c r="AT51" s="8">
        <v>33.57</v>
      </c>
      <c r="AU51" s="8">
        <v>33.57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33.57</v>
      </c>
      <c r="BM51" s="8">
        <f t="shared" si="22"/>
        <v>33.57</v>
      </c>
      <c r="BN51" s="8">
        <f t="shared" si="23"/>
        <v>32</v>
      </c>
      <c r="BO51" s="8">
        <f t="shared" si="24"/>
        <v>32</v>
      </c>
      <c r="BP51" s="182">
        <f t="shared" si="25"/>
        <v>1.5700000000000003</v>
      </c>
      <c r="BQ51" s="182">
        <f t="shared" si="26"/>
        <v>1.5700000000000003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920</v>
      </c>
      <c r="G52" s="16">
        <f>'[3]29'!G54</f>
        <v>0</v>
      </c>
      <c r="H52" s="17">
        <f t="shared" si="27"/>
        <v>1240</v>
      </c>
      <c r="I52" s="15">
        <f>'[3]29'!J54</f>
        <v>320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180</v>
      </c>
      <c r="N52" s="16">
        <f>'[3]29'!O54</f>
        <v>0</v>
      </c>
      <c r="O52" s="17">
        <f t="shared" si="28"/>
        <v>500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180</v>
      </c>
      <c r="V52" s="16">
        <f t="shared" si="29"/>
        <v>0</v>
      </c>
      <c r="W52" s="17">
        <f t="shared" si="30"/>
        <v>500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180</v>
      </c>
      <c r="AQ52" s="8">
        <f t="shared" si="31"/>
        <v>0</v>
      </c>
      <c r="AR52" s="8">
        <f t="shared" si="18"/>
        <v>436</v>
      </c>
      <c r="AT52" s="8">
        <v>32.299999999999997</v>
      </c>
      <c r="AU52" s="8">
        <v>32.299999999999997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32.299999999999997</v>
      </c>
      <c r="BM52" s="8">
        <f t="shared" si="22"/>
        <v>32.299999999999997</v>
      </c>
      <c r="BN52" s="8">
        <f t="shared" si="23"/>
        <v>32</v>
      </c>
      <c r="BO52" s="8">
        <f t="shared" si="24"/>
        <v>32</v>
      </c>
      <c r="BP52" s="182">
        <f t="shared" si="25"/>
        <v>0.29999999999999716</v>
      </c>
      <c r="BQ52" s="182">
        <f t="shared" si="26"/>
        <v>0.29999999999999716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920</v>
      </c>
      <c r="G53" s="16">
        <f>'[3]29'!G55</f>
        <v>0</v>
      </c>
      <c r="H53" s="17">
        <f t="shared" si="27"/>
        <v>1240</v>
      </c>
      <c r="I53" s="15">
        <f>'[3]29'!J55</f>
        <v>320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180</v>
      </c>
      <c r="N53" s="16">
        <f>'[3]29'!O55</f>
        <v>0</v>
      </c>
      <c r="O53" s="17">
        <f t="shared" si="28"/>
        <v>500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180</v>
      </c>
      <c r="V53" s="16">
        <f t="shared" si="29"/>
        <v>0</v>
      </c>
      <c r="W53" s="17">
        <f t="shared" si="30"/>
        <v>500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8.99</v>
      </c>
      <c r="AC53" s="8">
        <f t="shared" si="9"/>
        <v>0</v>
      </c>
      <c r="AD53" s="8">
        <f t="shared" si="10"/>
        <v>40.99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8.99</v>
      </c>
      <c r="AJ53" s="8">
        <f t="shared" si="16"/>
        <v>0</v>
      </c>
      <c r="AK53" s="8">
        <f t="shared" si="17"/>
        <v>40.99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162.01999999999998</v>
      </c>
      <c r="AQ53" s="8">
        <f t="shared" si="31"/>
        <v>0</v>
      </c>
      <c r="AR53" s="8">
        <f t="shared" si="18"/>
        <v>418.02</v>
      </c>
      <c r="AT53" s="8">
        <v>42.19</v>
      </c>
      <c r="AU53" s="8">
        <v>42.19</v>
      </c>
      <c r="AW53" s="203">
        <v>32</v>
      </c>
      <c r="AX53" s="203">
        <v>0</v>
      </c>
      <c r="AY53" s="203">
        <v>0</v>
      </c>
      <c r="AZ53" s="203">
        <v>0</v>
      </c>
      <c r="BA53" s="203">
        <v>8.99</v>
      </c>
      <c r="BB53" s="203">
        <v>0</v>
      </c>
      <c r="BC53" s="8">
        <f t="shared" si="19"/>
        <v>40.99</v>
      </c>
      <c r="BD53" s="203">
        <v>32</v>
      </c>
      <c r="BE53" s="203">
        <v>0</v>
      </c>
      <c r="BF53" s="203">
        <v>0</v>
      </c>
      <c r="BG53" s="203">
        <v>0</v>
      </c>
      <c r="BH53" s="203">
        <v>8.99</v>
      </c>
      <c r="BI53" s="203">
        <v>0</v>
      </c>
      <c r="BJ53" s="8">
        <f t="shared" si="20"/>
        <v>40.99</v>
      </c>
      <c r="BL53" s="8">
        <f t="shared" si="21"/>
        <v>42.19</v>
      </c>
      <c r="BM53" s="8">
        <f t="shared" si="22"/>
        <v>42.19</v>
      </c>
      <c r="BN53" s="8">
        <f t="shared" si="23"/>
        <v>40.99</v>
      </c>
      <c r="BO53" s="8">
        <f t="shared" si="24"/>
        <v>40.99</v>
      </c>
      <c r="BP53" s="182">
        <f t="shared" si="25"/>
        <v>1.1999999999999957</v>
      </c>
      <c r="BQ53" s="182">
        <f t="shared" si="26"/>
        <v>1.1999999999999957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920</v>
      </c>
      <c r="G54" s="16">
        <f>'[3]29'!G56</f>
        <v>0</v>
      </c>
      <c r="H54" s="17">
        <f t="shared" si="27"/>
        <v>1240</v>
      </c>
      <c r="I54" s="15">
        <f>'[3]29'!J56</f>
        <v>320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180</v>
      </c>
      <c r="N54" s="16">
        <f>'[3]29'!O56</f>
        <v>0</v>
      </c>
      <c r="O54" s="17">
        <f t="shared" si="28"/>
        <v>500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180</v>
      </c>
      <c r="V54" s="16">
        <f t="shared" si="29"/>
        <v>0</v>
      </c>
      <c r="W54" s="17">
        <f t="shared" si="30"/>
        <v>500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8.99</v>
      </c>
      <c r="AC54" s="8">
        <f t="shared" si="9"/>
        <v>0</v>
      </c>
      <c r="AD54" s="8">
        <f t="shared" si="10"/>
        <v>40.99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8.99</v>
      </c>
      <c r="AJ54" s="8">
        <f t="shared" si="16"/>
        <v>0</v>
      </c>
      <c r="AK54" s="8">
        <f t="shared" si="17"/>
        <v>40.99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162.01999999999998</v>
      </c>
      <c r="AQ54" s="8">
        <f t="shared" si="31"/>
        <v>0</v>
      </c>
      <c r="AR54" s="8">
        <f t="shared" si="18"/>
        <v>418.02</v>
      </c>
      <c r="AT54" s="8">
        <v>42.19</v>
      </c>
      <c r="AU54" s="8">
        <v>42.19</v>
      </c>
      <c r="AW54" s="203">
        <v>32</v>
      </c>
      <c r="AX54" s="203">
        <v>0</v>
      </c>
      <c r="AY54" s="203">
        <v>0</v>
      </c>
      <c r="AZ54" s="203">
        <v>0</v>
      </c>
      <c r="BA54" s="203">
        <v>8.99</v>
      </c>
      <c r="BB54" s="203">
        <v>0</v>
      </c>
      <c r="BC54" s="8">
        <f t="shared" si="19"/>
        <v>40.99</v>
      </c>
      <c r="BD54" s="203">
        <v>32</v>
      </c>
      <c r="BE54" s="203">
        <v>0</v>
      </c>
      <c r="BF54" s="203">
        <v>0</v>
      </c>
      <c r="BG54" s="203">
        <v>0</v>
      </c>
      <c r="BH54" s="203">
        <v>8.99</v>
      </c>
      <c r="BI54" s="203">
        <v>0</v>
      </c>
      <c r="BJ54" s="8">
        <f t="shared" si="20"/>
        <v>40.99</v>
      </c>
      <c r="BL54" s="8">
        <f t="shared" si="21"/>
        <v>42.19</v>
      </c>
      <c r="BM54" s="8">
        <f t="shared" si="22"/>
        <v>42.19</v>
      </c>
      <c r="BN54" s="8">
        <f t="shared" si="23"/>
        <v>40.99</v>
      </c>
      <c r="BO54" s="8">
        <f t="shared" si="24"/>
        <v>40.99</v>
      </c>
      <c r="BP54" s="182">
        <f t="shared" si="25"/>
        <v>1.1999999999999957</v>
      </c>
      <c r="BQ54" s="182">
        <f t="shared" si="26"/>
        <v>1.1999999999999957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920</v>
      </c>
      <c r="G55" s="16">
        <f>'[3]29'!G57</f>
        <v>0</v>
      </c>
      <c r="H55" s="17">
        <f t="shared" si="27"/>
        <v>1240</v>
      </c>
      <c r="I55" s="15">
        <f>'[3]29'!J57</f>
        <v>320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180</v>
      </c>
      <c r="N55" s="16">
        <f>'[3]29'!O57</f>
        <v>0</v>
      </c>
      <c r="O55" s="17">
        <f t="shared" si="28"/>
        <v>500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180</v>
      </c>
      <c r="V55" s="16">
        <f t="shared" si="29"/>
        <v>0</v>
      </c>
      <c r="W55" s="17">
        <f t="shared" si="30"/>
        <v>500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8.99</v>
      </c>
      <c r="AC55" s="8">
        <f t="shared" si="9"/>
        <v>0</v>
      </c>
      <c r="AD55" s="8">
        <f t="shared" si="10"/>
        <v>40.99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8.99</v>
      </c>
      <c r="AJ55" s="8">
        <f t="shared" si="16"/>
        <v>0</v>
      </c>
      <c r="AK55" s="8">
        <f t="shared" si="17"/>
        <v>40.99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162.01999999999998</v>
      </c>
      <c r="AQ55" s="8">
        <f t="shared" si="31"/>
        <v>0</v>
      </c>
      <c r="AR55" s="8">
        <f t="shared" si="18"/>
        <v>418.02</v>
      </c>
      <c r="AT55" s="8">
        <v>42.21</v>
      </c>
      <c r="AU55" s="8">
        <v>42.21</v>
      </c>
      <c r="AW55" s="203">
        <v>32</v>
      </c>
      <c r="AX55" s="203">
        <v>0</v>
      </c>
      <c r="AY55" s="203">
        <v>0</v>
      </c>
      <c r="AZ55" s="203">
        <v>0</v>
      </c>
      <c r="BA55" s="203">
        <v>8.99</v>
      </c>
      <c r="BB55" s="203">
        <v>0</v>
      </c>
      <c r="BC55" s="8">
        <f t="shared" si="19"/>
        <v>40.99</v>
      </c>
      <c r="BD55" s="203">
        <v>32</v>
      </c>
      <c r="BE55" s="203">
        <v>0</v>
      </c>
      <c r="BF55" s="203">
        <v>0</v>
      </c>
      <c r="BG55" s="203">
        <v>0</v>
      </c>
      <c r="BH55" s="203">
        <v>8.99</v>
      </c>
      <c r="BI55" s="203">
        <v>0</v>
      </c>
      <c r="BJ55" s="8">
        <f t="shared" si="20"/>
        <v>40.99</v>
      </c>
      <c r="BL55" s="8">
        <f t="shared" si="21"/>
        <v>42.21</v>
      </c>
      <c r="BM55" s="8">
        <f t="shared" si="22"/>
        <v>42.21</v>
      </c>
      <c r="BN55" s="8">
        <f t="shared" si="23"/>
        <v>40.99</v>
      </c>
      <c r="BO55" s="8">
        <f t="shared" si="24"/>
        <v>40.99</v>
      </c>
      <c r="BP55" s="182">
        <f t="shared" si="25"/>
        <v>1.2199999999999989</v>
      </c>
      <c r="BQ55" s="182">
        <f t="shared" si="26"/>
        <v>1.2199999999999989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920</v>
      </c>
      <c r="G56" s="16">
        <f>'[3]29'!G58</f>
        <v>0</v>
      </c>
      <c r="H56" s="17">
        <f t="shared" si="27"/>
        <v>1240</v>
      </c>
      <c r="I56" s="15">
        <f>'[3]29'!J58</f>
        <v>320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180</v>
      </c>
      <c r="N56" s="16">
        <f>'[3]29'!O58</f>
        <v>0</v>
      </c>
      <c r="O56" s="17">
        <f t="shared" si="28"/>
        <v>500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180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500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8.99</v>
      </c>
      <c r="AC56" s="8">
        <f t="shared" si="9"/>
        <v>0</v>
      </c>
      <c r="AD56" s="8">
        <f t="shared" si="10"/>
        <v>40.99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8.99</v>
      </c>
      <c r="AJ56" s="8">
        <f t="shared" si="16"/>
        <v>0</v>
      </c>
      <c r="AK56" s="8">
        <f t="shared" si="17"/>
        <v>40.99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162.01999999999998</v>
      </c>
      <c r="AQ56" s="8">
        <f t="shared" si="31"/>
        <v>0</v>
      </c>
      <c r="AR56" s="8">
        <f t="shared" si="18"/>
        <v>418.02</v>
      </c>
      <c r="AT56" s="8">
        <v>42.19</v>
      </c>
      <c r="AU56" s="8">
        <v>42.19</v>
      </c>
      <c r="AW56" s="203">
        <v>32</v>
      </c>
      <c r="AX56" s="203">
        <v>0</v>
      </c>
      <c r="AY56" s="203">
        <v>0</v>
      </c>
      <c r="AZ56" s="203">
        <v>0</v>
      </c>
      <c r="BA56" s="203">
        <v>8.99</v>
      </c>
      <c r="BB56" s="203">
        <v>0</v>
      </c>
      <c r="BC56" s="8">
        <f t="shared" si="19"/>
        <v>40.99</v>
      </c>
      <c r="BD56" s="203">
        <v>32</v>
      </c>
      <c r="BE56" s="203">
        <v>0</v>
      </c>
      <c r="BF56" s="203">
        <v>0</v>
      </c>
      <c r="BG56" s="203">
        <v>0</v>
      </c>
      <c r="BH56" s="203">
        <v>8.99</v>
      </c>
      <c r="BI56" s="203">
        <v>0</v>
      </c>
      <c r="BJ56" s="8">
        <f t="shared" si="20"/>
        <v>40.99</v>
      </c>
      <c r="BL56" s="8">
        <f t="shared" si="21"/>
        <v>42.19</v>
      </c>
      <c r="BM56" s="8">
        <f t="shared" si="22"/>
        <v>42.19</v>
      </c>
      <c r="BN56" s="8">
        <f t="shared" si="23"/>
        <v>40.99</v>
      </c>
      <c r="BO56" s="8">
        <f t="shared" si="24"/>
        <v>40.99</v>
      </c>
      <c r="BP56" s="182">
        <f t="shared" si="25"/>
        <v>1.1999999999999957</v>
      </c>
      <c r="BQ56" s="182">
        <f t="shared" si="26"/>
        <v>1.1999999999999957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920</v>
      </c>
      <c r="G57" s="16">
        <f>'[3]29'!G59</f>
        <v>0</v>
      </c>
      <c r="H57" s="17">
        <f t="shared" si="27"/>
        <v>1240</v>
      </c>
      <c r="I57" s="15">
        <f>'[3]29'!J59</f>
        <v>320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183</v>
      </c>
      <c r="N57" s="16">
        <f>'[3]29'!O59</f>
        <v>0</v>
      </c>
      <c r="O57" s="17">
        <f t="shared" si="28"/>
        <v>503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183</v>
      </c>
      <c r="V57" s="16">
        <f t="shared" si="32"/>
        <v>0</v>
      </c>
      <c r="W57" s="17">
        <f t="shared" si="30"/>
        <v>503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183</v>
      </c>
      <c r="AQ57" s="8">
        <f t="shared" si="31"/>
        <v>0</v>
      </c>
      <c r="AR57" s="8">
        <f t="shared" si="18"/>
        <v>439</v>
      </c>
      <c r="AT57" s="8">
        <v>42.19</v>
      </c>
      <c r="AU57" s="8">
        <v>42.19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32</v>
      </c>
      <c r="BL57" s="8">
        <f t="shared" si="21"/>
        <v>42.19</v>
      </c>
      <c r="BM57" s="8">
        <f t="shared" si="22"/>
        <v>42.19</v>
      </c>
      <c r="BN57" s="8">
        <f t="shared" si="23"/>
        <v>32</v>
      </c>
      <c r="BO57" s="8">
        <f t="shared" si="24"/>
        <v>32</v>
      </c>
      <c r="BP57" s="182">
        <f t="shared" si="25"/>
        <v>10.189999999999998</v>
      </c>
      <c r="BQ57" s="182">
        <f t="shared" si="26"/>
        <v>10.189999999999998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920</v>
      </c>
      <c r="G58" s="16">
        <f>'[3]29'!G60</f>
        <v>0</v>
      </c>
      <c r="H58" s="17">
        <f t="shared" si="27"/>
        <v>1240</v>
      </c>
      <c r="I58" s="15">
        <f>'[3]29'!J60</f>
        <v>320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183</v>
      </c>
      <c r="N58" s="16">
        <f>'[3]29'!O60</f>
        <v>0</v>
      </c>
      <c r="O58" s="17">
        <f t="shared" si="28"/>
        <v>503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183</v>
      </c>
      <c r="V58" s="16">
        <f t="shared" si="32"/>
        <v>0</v>
      </c>
      <c r="W58" s="17">
        <f t="shared" si="30"/>
        <v>503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183</v>
      </c>
      <c r="AQ58" s="8">
        <f t="shared" si="31"/>
        <v>0</v>
      </c>
      <c r="AR58" s="8">
        <f t="shared" si="18"/>
        <v>439</v>
      </c>
      <c r="AT58" s="8">
        <v>42.19</v>
      </c>
      <c r="AU58" s="8">
        <v>42.19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32</v>
      </c>
      <c r="BL58" s="8">
        <f t="shared" si="21"/>
        <v>42.19</v>
      </c>
      <c r="BM58" s="8">
        <f t="shared" si="22"/>
        <v>42.19</v>
      </c>
      <c r="BN58" s="8">
        <f t="shared" si="23"/>
        <v>32</v>
      </c>
      <c r="BO58" s="8">
        <f t="shared" si="24"/>
        <v>32</v>
      </c>
      <c r="BP58" s="182">
        <f t="shared" si="25"/>
        <v>10.189999999999998</v>
      </c>
      <c r="BQ58" s="182">
        <f t="shared" si="26"/>
        <v>10.189999999999998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920</v>
      </c>
      <c r="G59" s="16">
        <f>'[3]29'!G61</f>
        <v>0</v>
      </c>
      <c r="H59" s="17">
        <f t="shared" si="27"/>
        <v>1240</v>
      </c>
      <c r="I59" s="15">
        <f>'[3]29'!J61</f>
        <v>320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263</v>
      </c>
      <c r="N59" s="16">
        <f>'[3]29'!O61</f>
        <v>0</v>
      </c>
      <c r="O59" s="17">
        <f t="shared" si="28"/>
        <v>583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263</v>
      </c>
      <c r="V59" s="16">
        <f t="shared" si="32"/>
        <v>0</v>
      </c>
      <c r="W59" s="17">
        <f t="shared" si="30"/>
        <v>583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263</v>
      </c>
      <c r="AQ59" s="8">
        <f t="shared" si="31"/>
        <v>0</v>
      </c>
      <c r="AR59" s="8">
        <f t="shared" si="18"/>
        <v>519</v>
      </c>
      <c r="AT59" s="8">
        <v>32</v>
      </c>
      <c r="AU59" s="8">
        <v>32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920</v>
      </c>
      <c r="G60" s="16">
        <f>'[3]29'!G62</f>
        <v>0</v>
      </c>
      <c r="H60" s="17">
        <f t="shared" si="27"/>
        <v>1240</v>
      </c>
      <c r="I60" s="15">
        <f>'[3]29'!J62</f>
        <v>320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263</v>
      </c>
      <c r="N60" s="16">
        <f>'[3]29'!O62</f>
        <v>0</v>
      </c>
      <c r="O60" s="17">
        <f t="shared" si="28"/>
        <v>583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263</v>
      </c>
      <c r="V60" s="16">
        <f t="shared" si="32"/>
        <v>0</v>
      </c>
      <c r="W60" s="17">
        <f t="shared" si="30"/>
        <v>583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263</v>
      </c>
      <c r="AQ60" s="8">
        <f t="shared" si="31"/>
        <v>0</v>
      </c>
      <c r="AR60" s="8">
        <f t="shared" si="18"/>
        <v>519</v>
      </c>
      <c r="AT60" s="8">
        <v>32</v>
      </c>
      <c r="AU60" s="8">
        <v>32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920</v>
      </c>
      <c r="G61" s="16">
        <f>'[3]29'!G63</f>
        <v>0</v>
      </c>
      <c r="H61" s="17">
        <f t="shared" si="27"/>
        <v>1240</v>
      </c>
      <c r="I61" s="15">
        <f>'[3]29'!J63</f>
        <v>320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263</v>
      </c>
      <c r="N61" s="16">
        <f>'[3]29'!O63</f>
        <v>0</v>
      </c>
      <c r="O61" s="17">
        <f t="shared" si="28"/>
        <v>583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263</v>
      </c>
      <c r="V61" s="16">
        <f t="shared" si="32"/>
        <v>0</v>
      </c>
      <c r="W61" s="17">
        <f t="shared" si="30"/>
        <v>583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263</v>
      </c>
      <c r="AQ61" s="8">
        <f t="shared" si="34"/>
        <v>0</v>
      </c>
      <c r="AR61" s="8">
        <f t="shared" si="18"/>
        <v>519</v>
      </c>
      <c r="AT61" s="8">
        <v>32</v>
      </c>
      <c r="AU61" s="8">
        <v>32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920</v>
      </c>
      <c r="G62" s="16">
        <f>'[3]29'!G64</f>
        <v>0</v>
      </c>
      <c r="H62" s="17">
        <f t="shared" si="27"/>
        <v>1240</v>
      </c>
      <c r="I62" s="15">
        <f>'[3]29'!J64</f>
        <v>320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263</v>
      </c>
      <c r="N62" s="16">
        <f>'[3]29'!O64</f>
        <v>0</v>
      </c>
      <c r="O62" s="17">
        <f t="shared" si="28"/>
        <v>583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263</v>
      </c>
      <c r="V62" s="16">
        <f t="shared" si="32"/>
        <v>0</v>
      </c>
      <c r="W62" s="17">
        <f t="shared" si="30"/>
        <v>583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263</v>
      </c>
      <c r="AQ62" s="8">
        <f t="shared" si="34"/>
        <v>0</v>
      </c>
      <c r="AR62" s="8">
        <f t="shared" si="18"/>
        <v>519</v>
      </c>
      <c r="AT62" s="8">
        <v>32</v>
      </c>
      <c r="AU62" s="8">
        <v>32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920</v>
      </c>
      <c r="G63" s="16">
        <f>'[3]29'!G65</f>
        <v>0</v>
      </c>
      <c r="H63" s="17">
        <f t="shared" si="27"/>
        <v>1240</v>
      </c>
      <c r="I63" s="15">
        <f>'[3]29'!J65</f>
        <v>320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263</v>
      </c>
      <c r="N63" s="16">
        <f>'[3]29'!O65</f>
        <v>0</v>
      </c>
      <c r="O63" s="17">
        <f t="shared" si="28"/>
        <v>583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263</v>
      </c>
      <c r="V63" s="16">
        <f t="shared" si="32"/>
        <v>0</v>
      </c>
      <c r="W63" s="17">
        <f t="shared" si="30"/>
        <v>583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263</v>
      </c>
      <c r="AQ63" s="8">
        <f t="shared" si="34"/>
        <v>0</v>
      </c>
      <c r="AR63" s="8">
        <f t="shared" si="18"/>
        <v>519</v>
      </c>
      <c r="AT63" s="8">
        <v>32</v>
      </c>
      <c r="AU63" s="8">
        <v>32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920</v>
      </c>
      <c r="G64" s="16">
        <f>'[3]29'!G66</f>
        <v>0</v>
      </c>
      <c r="H64" s="17">
        <f t="shared" si="27"/>
        <v>1240</v>
      </c>
      <c r="I64" s="15">
        <f>'[3]29'!J66</f>
        <v>320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263</v>
      </c>
      <c r="N64" s="16">
        <f>'[3]29'!O66</f>
        <v>0</v>
      </c>
      <c r="O64" s="17">
        <f t="shared" si="28"/>
        <v>583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263</v>
      </c>
      <c r="V64" s="16">
        <f t="shared" si="32"/>
        <v>0</v>
      </c>
      <c r="W64" s="17">
        <f t="shared" si="30"/>
        <v>583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263</v>
      </c>
      <c r="AQ64" s="8">
        <f t="shared" si="34"/>
        <v>0</v>
      </c>
      <c r="AR64" s="8">
        <f t="shared" si="18"/>
        <v>519</v>
      </c>
      <c r="AT64" s="8">
        <v>32</v>
      </c>
      <c r="AU64" s="8">
        <v>32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920</v>
      </c>
      <c r="G65" s="16">
        <f>'[3]29'!G67</f>
        <v>0</v>
      </c>
      <c r="H65" s="17">
        <f t="shared" si="27"/>
        <v>1240</v>
      </c>
      <c r="I65" s="15">
        <f>'[3]29'!J67</f>
        <v>320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263</v>
      </c>
      <c r="N65" s="16">
        <f>'[3]29'!O67</f>
        <v>0</v>
      </c>
      <c r="O65" s="17">
        <f t="shared" si="28"/>
        <v>583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263</v>
      </c>
      <c r="V65" s="16">
        <f t="shared" si="32"/>
        <v>0</v>
      </c>
      <c r="W65" s="17">
        <f t="shared" si="30"/>
        <v>583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263</v>
      </c>
      <c r="AQ65" s="8">
        <f t="shared" si="34"/>
        <v>0</v>
      </c>
      <c r="AR65" s="8">
        <f t="shared" si="18"/>
        <v>519</v>
      </c>
      <c r="AT65" s="8">
        <v>32</v>
      </c>
      <c r="AU65" s="8">
        <v>32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920</v>
      </c>
      <c r="G66" s="16">
        <f>'[3]29'!G68</f>
        <v>0</v>
      </c>
      <c r="H66" s="17">
        <f t="shared" si="27"/>
        <v>1240</v>
      </c>
      <c r="I66" s="15">
        <f>'[3]29'!J68</f>
        <v>320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263</v>
      </c>
      <c r="N66" s="16">
        <f>'[3]29'!O68</f>
        <v>0</v>
      </c>
      <c r="O66" s="17">
        <f t="shared" si="28"/>
        <v>583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263</v>
      </c>
      <c r="V66" s="16">
        <f t="shared" si="32"/>
        <v>0</v>
      </c>
      <c r="W66" s="17">
        <f t="shared" si="30"/>
        <v>583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263</v>
      </c>
      <c r="AQ66" s="8">
        <f t="shared" si="34"/>
        <v>0</v>
      </c>
      <c r="AR66" s="8">
        <f t="shared" si="18"/>
        <v>519</v>
      </c>
      <c r="AT66" s="8">
        <v>32</v>
      </c>
      <c r="AU66" s="8">
        <v>32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920</v>
      </c>
      <c r="G67" s="16">
        <f>'[3]29'!G69</f>
        <v>0</v>
      </c>
      <c r="H67" s="17">
        <f t="shared" si="27"/>
        <v>1240</v>
      </c>
      <c r="I67" s="15">
        <f>'[3]29'!J69</f>
        <v>320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263</v>
      </c>
      <c r="N67" s="16">
        <f>'[3]29'!O69</f>
        <v>0</v>
      </c>
      <c r="O67" s="17">
        <f t="shared" si="28"/>
        <v>583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263</v>
      </c>
      <c r="V67" s="16">
        <f t="shared" si="32"/>
        <v>0</v>
      </c>
      <c r="W67" s="17">
        <f t="shared" si="30"/>
        <v>583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263</v>
      </c>
      <c r="AQ67" s="8">
        <f t="shared" si="34"/>
        <v>0</v>
      </c>
      <c r="AR67" s="8">
        <f t="shared" si="18"/>
        <v>519</v>
      </c>
      <c r="AT67" s="8">
        <v>32</v>
      </c>
      <c r="AU67" s="8">
        <v>32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920</v>
      </c>
      <c r="G68" s="16">
        <f>'[3]29'!G70</f>
        <v>0</v>
      </c>
      <c r="H68" s="17">
        <f t="shared" si="27"/>
        <v>1240</v>
      </c>
      <c r="I68" s="15">
        <f>'[3]29'!J70</f>
        <v>320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263</v>
      </c>
      <c r="N68" s="16">
        <f>'[3]29'!O70</f>
        <v>0</v>
      </c>
      <c r="O68" s="17">
        <f t="shared" si="28"/>
        <v>583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263</v>
      </c>
      <c r="V68" s="16">
        <f t="shared" si="32"/>
        <v>0</v>
      </c>
      <c r="W68" s="17">
        <f t="shared" si="30"/>
        <v>583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263</v>
      </c>
      <c r="AQ68" s="8">
        <f t="shared" si="34"/>
        <v>0</v>
      </c>
      <c r="AR68" s="8">
        <f t="shared" ref="AR68:AR98" si="50">SUM(AL68:AQ68)</f>
        <v>519</v>
      </c>
      <c r="AT68" s="8">
        <v>32</v>
      </c>
      <c r="AU68" s="8">
        <v>32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920</v>
      </c>
      <c r="G69" s="16">
        <f>'[3]29'!G71</f>
        <v>0</v>
      </c>
      <c r="H69" s="17">
        <f t="shared" ref="H69:H98" si="59">SUM(B69:G69)</f>
        <v>1240</v>
      </c>
      <c r="I69" s="15">
        <f>'[3]29'!J71</f>
        <v>320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263</v>
      </c>
      <c r="N69" s="16">
        <f>'[3]29'!O71</f>
        <v>0</v>
      </c>
      <c r="O69" s="17">
        <f t="shared" ref="O69:O98" si="60">SUM(I69:N69)</f>
        <v>583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263</v>
      </c>
      <c r="V69" s="16">
        <f t="shared" si="32"/>
        <v>0</v>
      </c>
      <c r="W69" s="17">
        <f t="shared" ref="W69:W98" si="61">SUM(Q69:V69)</f>
        <v>583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263</v>
      </c>
      <c r="AQ69" s="8">
        <f t="shared" si="34"/>
        <v>0</v>
      </c>
      <c r="AR69" s="8">
        <f t="shared" si="50"/>
        <v>519</v>
      </c>
      <c r="AT69" s="8">
        <v>32</v>
      </c>
      <c r="AU69" s="8">
        <v>32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920</v>
      </c>
      <c r="G70" s="16">
        <f>'[3]29'!G72</f>
        <v>0</v>
      </c>
      <c r="H70" s="17">
        <f t="shared" si="59"/>
        <v>1240</v>
      </c>
      <c r="I70" s="15">
        <f>'[3]29'!J72</f>
        <v>320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263</v>
      </c>
      <c r="N70" s="16">
        <f>'[3]29'!O72</f>
        <v>0</v>
      </c>
      <c r="O70" s="17">
        <f t="shared" si="60"/>
        <v>583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263</v>
      </c>
      <c r="V70" s="16">
        <f t="shared" si="32"/>
        <v>0</v>
      </c>
      <c r="W70" s="17">
        <f t="shared" si="61"/>
        <v>583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263</v>
      </c>
      <c r="AQ70" s="8">
        <f t="shared" si="34"/>
        <v>0</v>
      </c>
      <c r="AR70" s="8">
        <f t="shared" si="50"/>
        <v>519</v>
      </c>
      <c r="AT70" s="8">
        <v>32</v>
      </c>
      <c r="AU70" s="8">
        <v>32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920</v>
      </c>
      <c r="G71" s="16">
        <f>'[3]29'!G73</f>
        <v>0</v>
      </c>
      <c r="H71" s="17">
        <f t="shared" si="59"/>
        <v>1240</v>
      </c>
      <c r="I71" s="15">
        <f>'[3]29'!J73</f>
        <v>320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183</v>
      </c>
      <c r="N71" s="16">
        <f>'[3]29'!O73</f>
        <v>0</v>
      </c>
      <c r="O71" s="17">
        <f t="shared" si="60"/>
        <v>503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183</v>
      </c>
      <c r="V71" s="16">
        <f t="shared" si="32"/>
        <v>0</v>
      </c>
      <c r="W71" s="17">
        <f t="shared" si="61"/>
        <v>503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183</v>
      </c>
      <c r="AQ71" s="8">
        <f t="shared" si="34"/>
        <v>0</v>
      </c>
      <c r="AR71" s="8">
        <f t="shared" si="50"/>
        <v>439</v>
      </c>
      <c r="AT71" s="8">
        <v>32</v>
      </c>
      <c r="AU71" s="8">
        <v>32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920</v>
      </c>
      <c r="G72" s="16">
        <f>'[3]29'!G74</f>
        <v>0</v>
      </c>
      <c r="H72" s="17">
        <f t="shared" si="59"/>
        <v>1240</v>
      </c>
      <c r="I72" s="15">
        <f>'[3]29'!J74</f>
        <v>320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183</v>
      </c>
      <c r="N72" s="16">
        <f>'[3]29'!O74</f>
        <v>0</v>
      </c>
      <c r="O72" s="17">
        <f t="shared" si="60"/>
        <v>503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183</v>
      </c>
      <c r="V72" s="16">
        <f t="shared" si="32"/>
        <v>0</v>
      </c>
      <c r="W72" s="17">
        <f t="shared" si="61"/>
        <v>503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183</v>
      </c>
      <c r="AQ72" s="8">
        <f t="shared" si="34"/>
        <v>0</v>
      </c>
      <c r="AR72" s="8">
        <f t="shared" si="50"/>
        <v>439</v>
      </c>
      <c r="AT72" s="8">
        <v>32</v>
      </c>
      <c r="AU72" s="8">
        <v>32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920</v>
      </c>
      <c r="G73" s="16">
        <f>'[3]29'!G75</f>
        <v>0</v>
      </c>
      <c r="H73" s="17">
        <f t="shared" si="59"/>
        <v>1240</v>
      </c>
      <c r="I73" s="15">
        <f>'[3]29'!J75</f>
        <v>320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183</v>
      </c>
      <c r="N73" s="16">
        <f>'[3]29'!O75</f>
        <v>0</v>
      </c>
      <c r="O73" s="17">
        <f t="shared" si="60"/>
        <v>503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183</v>
      </c>
      <c r="V73" s="16">
        <f t="shared" si="32"/>
        <v>0</v>
      </c>
      <c r="W73" s="17">
        <f t="shared" si="61"/>
        <v>503</v>
      </c>
      <c r="X73" s="8">
        <f t="shared" si="36"/>
        <v>20.52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20.52</v>
      </c>
      <c r="AE73" s="8">
        <f t="shared" si="43"/>
        <v>20.52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20.52</v>
      </c>
      <c r="AL73" s="8">
        <f t="shared" si="35"/>
        <v>278.96000000000004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183</v>
      </c>
      <c r="AQ73" s="8">
        <f t="shared" si="34"/>
        <v>0</v>
      </c>
      <c r="AR73" s="8">
        <f t="shared" si="50"/>
        <v>461.96000000000004</v>
      </c>
      <c r="AT73" s="8">
        <v>20.52</v>
      </c>
      <c r="AU73" s="8">
        <v>20.52</v>
      </c>
      <c r="AW73" s="203">
        <v>20.52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20.52</v>
      </c>
      <c r="BD73" s="203">
        <v>20.52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20.52</v>
      </c>
      <c r="BL73" s="8">
        <f t="shared" si="53"/>
        <v>20.52</v>
      </c>
      <c r="BM73" s="8">
        <f t="shared" si="54"/>
        <v>20.52</v>
      </c>
      <c r="BN73" s="8">
        <f t="shared" si="55"/>
        <v>20.52</v>
      </c>
      <c r="BO73" s="8">
        <f t="shared" si="56"/>
        <v>20.52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920</v>
      </c>
      <c r="G74" s="16">
        <f>'[3]29'!G76</f>
        <v>0</v>
      </c>
      <c r="H74" s="17">
        <f t="shared" si="59"/>
        <v>1240</v>
      </c>
      <c r="I74" s="15">
        <f>'[3]29'!J76</f>
        <v>320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183</v>
      </c>
      <c r="N74" s="16">
        <f>'[3]29'!O76</f>
        <v>0</v>
      </c>
      <c r="O74" s="17">
        <f t="shared" si="60"/>
        <v>503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183</v>
      </c>
      <c r="V74" s="16">
        <f t="shared" si="32"/>
        <v>0</v>
      </c>
      <c r="W74" s="17">
        <f t="shared" si="61"/>
        <v>503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183</v>
      </c>
      <c r="AQ74" s="8">
        <f t="shared" si="34"/>
        <v>0</v>
      </c>
      <c r="AR74" s="8">
        <f t="shared" si="50"/>
        <v>439</v>
      </c>
      <c r="AT74" s="8">
        <v>25.02</v>
      </c>
      <c r="AU74" s="8">
        <v>25.02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25.02</v>
      </c>
      <c r="BM74" s="8">
        <f t="shared" si="54"/>
        <v>25.02</v>
      </c>
      <c r="BN74" s="8">
        <f t="shared" si="55"/>
        <v>32</v>
      </c>
      <c r="BO74" s="8">
        <f t="shared" si="56"/>
        <v>32</v>
      </c>
      <c r="BP74" s="182">
        <f t="shared" si="57"/>
        <v>-6.98</v>
      </c>
      <c r="BQ74" s="182">
        <f t="shared" si="58"/>
        <v>-6.98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940</v>
      </c>
      <c r="G75" s="16">
        <f>'[3]29'!G77</f>
        <v>0</v>
      </c>
      <c r="H75" s="17">
        <f t="shared" si="59"/>
        <v>1260</v>
      </c>
      <c r="I75" s="15">
        <f>'[3]29'!J77</f>
        <v>320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183</v>
      </c>
      <c r="N75" s="16">
        <f>'[3]29'!O77</f>
        <v>0</v>
      </c>
      <c r="O75" s="17">
        <f t="shared" si="60"/>
        <v>503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183</v>
      </c>
      <c r="V75" s="16">
        <f t="shared" si="32"/>
        <v>0</v>
      </c>
      <c r="W75" s="17">
        <f t="shared" si="61"/>
        <v>503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183</v>
      </c>
      <c r="AQ75" s="8">
        <f t="shared" si="34"/>
        <v>0</v>
      </c>
      <c r="AR75" s="8">
        <f t="shared" si="50"/>
        <v>439</v>
      </c>
      <c r="AT75" s="8">
        <v>25.02</v>
      </c>
      <c r="AU75" s="8">
        <v>25.02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25.02</v>
      </c>
      <c r="BM75" s="8">
        <f t="shared" si="54"/>
        <v>25.02</v>
      </c>
      <c r="BN75" s="8">
        <f t="shared" si="55"/>
        <v>32</v>
      </c>
      <c r="BO75" s="8">
        <f t="shared" si="56"/>
        <v>32</v>
      </c>
      <c r="BP75" s="182">
        <f t="shared" si="57"/>
        <v>-6.98</v>
      </c>
      <c r="BQ75" s="182">
        <f t="shared" si="58"/>
        <v>-6.98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940</v>
      </c>
      <c r="G76" s="16">
        <f>'[3]29'!G78</f>
        <v>0</v>
      </c>
      <c r="H76" s="17">
        <f t="shared" si="59"/>
        <v>1260</v>
      </c>
      <c r="I76" s="15">
        <f>'[3]29'!J78</f>
        <v>320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183</v>
      </c>
      <c r="N76" s="16">
        <f>'[3]29'!O78</f>
        <v>0</v>
      </c>
      <c r="O76" s="17">
        <f t="shared" si="60"/>
        <v>503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183</v>
      </c>
      <c r="V76" s="16">
        <f t="shared" si="32"/>
        <v>0</v>
      </c>
      <c r="W76" s="17">
        <f t="shared" si="61"/>
        <v>503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183</v>
      </c>
      <c r="AQ76" s="8">
        <f t="shared" si="34"/>
        <v>0</v>
      </c>
      <c r="AR76" s="8">
        <f t="shared" si="50"/>
        <v>439</v>
      </c>
      <c r="AT76" s="8">
        <v>25.52</v>
      </c>
      <c r="AU76" s="8">
        <v>25.52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25.52</v>
      </c>
      <c r="BM76" s="8">
        <f t="shared" si="54"/>
        <v>25.52</v>
      </c>
      <c r="BN76" s="8">
        <f t="shared" si="55"/>
        <v>32</v>
      </c>
      <c r="BO76" s="8">
        <f t="shared" si="56"/>
        <v>32</v>
      </c>
      <c r="BP76" s="182">
        <f t="shared" si="57"/>
        <v>-6.48</v>
      </c>
      <c r="BQ76" s="182">
        <f t="shared" si="58"/>
        <v>-6.48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940</v>
      </c>
      <c r="G77" s="16">
        <f>'[3]29'!G79</f>
        <v>0</v>
      </c>
      <c r="H77" s="17">
        <f t="shared" si="59"/>
        <v>1260</v>
      </c>
      <c r="I77" s="15">
        <f>'[3]29'!J79</f>
        <v>320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183</v>
      </c>
      <c r="N77" s="16">
        <f>'[3]29'!O79</f>
        <v>0</v>
      </c>
      <c r="O77" s="17">
        <f t="shared" si="60"/>
        <v>503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183</v>
      </c>
      <c r="V77" s="16">
        <f t="shared" si="32"/>
        <v>0</v>
      </c>
      <c r="W77" s="17">
        <f t="shared" si="61"/>
        <v>503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183</v>
      </c>
      <c r="AQ77" s="8">
        <f t="shared" si="34"/>
        <v>0</v>
      </c>
      <c r="AR77" s="8">
        <f t="shared" si="50"/>
        <v>439</v>
      </c>
      <c r="AT77" s="8">
        <v>32</v>
      </c>
      <c r="AU77" s="8">
        <v>32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940</v>
      </c>
      <c r="G78" s="16">
        <f>'[3]29'!G80</f>
        <v>0</v>
      </c>
      <c r="H78" s="17">
        <f t="shared" si="59"/>
        <v>1260</v>
      </c>
      <c r="I78" s="15">
        <f>'[3]29'!J80</f>
        <v>320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183</v>
      </c>
      <c r="N78" s="16">
        <f>'[3]29'!O80</f>
        <v>0</v>
      </c>
      <c r="O78" s="17">
        <f t="shared" si="60"/>
        <v>503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183</v>
      </c>
      <c r="V78" s="16">
        <f t="shared" si="32"/>
        <v>0</v>
      </c>
      <c r="W78" s="17">
        <f t="shared" si="61"/>
        <v>503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183</v>
      </c>
      <c r="AQ78" s="8">
        <f t="shared" si="34"/>
        <v>0</v>
      </c>
      <c r="AR78" s="8">
        <f t="shared" si="50"/>
        <v>439</v>
      </c>
      <c r="AT78" s="8">
        <v>32</v>
      </c>
      <c r="AU78" s="8">
        <v>32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940</v>
      </c>
      <c r="G79" s="16">
        <f>'[3]29'!G81</f>
        <v>0</v>
      </c>
      <c r="H79" s="17">
        <f t="shared" si="59"/>
        <v>1260</v>
      </c>
      <c r="I79" s="15">
        <f>'[3]29'!J81</f>
        <v>320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183</v>
      </c>
      <c r="N79" s="16">
        <f>'[3]29'!O81</f>
        <v>0</v>
      </c>
      <c r="O79" s="17">
        <f t="shared" si="60"/>
        <v>503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183</v>
      </c>
      <c r="V79" s="16">
        <f t="shared" si="32"/>
        <v>0</v>
      </c>
      <c r="W79" s="17">
        <f t="shared" si="61"/>
        <v>503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183</v>
      </c>
      <c r="AQ79" s="8">
        <f t="shared" si="34"/>
        <v>0</v>
      </c>
      <c r="AR79" s="8">
        <f t="shared" si="50"/>
        <v>439</v>
      </c>
      <c r="AT79" s="8">
        <v>32</v>
      </c>
      <c r="AU79" s="8">
        <v>32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940</v>
      </c>
      <c r="G80" s="16">
        <f>'[3]29'!G82</f>
        <v>0</v>
      </c>
      <c r="H80" s="17">
        <f t="shared" si="59"/>
        <v>1260</v>
      </c>
      <c r="I80" s="15">
        <f>'[3]29'!J82</f>
        <v>320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183</v>
      </c>
      <c r="N80" s="16">
        <f>'[3]29'!O82</f>
        <v>0</v>
      </c>
      <c r="O80" s="17">
        <f t="shared" si="60"/>
        <v>503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183</v>
      </c>
      <c r="V80" s="16">
        <f t="shared" si="32"/>
        <v>0</v>
      </c>
      <c r="W80" s="17">
        <f t="shared" si="61"/>
        <v>503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183</v>
      </c>
      <c r="AQ80" s="8">
        <f t="shared" si="34"/>
        <v>0</v>
      </c>
      <c r="AR80" s="8">
        <f t="shared" si="50"/>
        <v>439</v>
      </c>
      <c r="AT80" s="8">
        <v>32</v>
      </c>
      <c r="AU80" s="8">
        <v>32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940</v>
      </c>
      <c r="G81" s="16">
        <f>'[3]29'!G83</f>
        <v>0</v>
      </c>
      <c r="H81" s="17">
        <f t="shared" si="59"/>
        <v>1260</v>
      </c>
      <c r="I81" s="15">
        <f>'[3]29'!J83</f>
        <v>320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183</v>
      </c>
      <c r="N81" s="16">
        <f>'[3]29'!O83</f>
        <v>0</v>
      </c>
      <c r="O81" s="17">
        <f t="shared" si="60"/>
        <v>503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183</v>
      </c>
      <c r="V81" s="16">
        <f t="shared" si="32"/>
        <v>0</v>
      </c>
      <c r="W81" s="17">
        <f t="shared" si="61"/>
        <v>503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183</v>
      </c>
      <c r="AQ81" s="8">
        <f t="shared" si="34"/>
        <v>0</v>
      </c>
      <c r="AR81" s="8">
        <f t="shared" si="50"/>
        <v>439</v>
      </c>
      <c r="AT81" s="8">
        <v>32</v>
      </c>
      <c r="AU81" s="8">
        <v>32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940</v>
      </c>
      <c r="G82" s="16">
        <f>'[3]29'!G84</f>
        <v>0</v>
      </c>
      <c r="H82" s="17">
        <f t="shared" si="59"/>
        <v>1260</v>
      </c>
      <c r="I82" s="15">
        <f>'[3]29'!J84</f>
        <v>320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183</v>
      </c>
      <c r="N82" s="16">
        <f>'[3]29'!O84</f>
        <v>0</v>
      </c>
      <c r="O82" s="17">
        <f t="shared" si="60"/>
        <v>503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183</v>
      </c>
      <c r="V82" s="16">
        <f t="shared" si="32"/>
        <v>0</v>
      </c>
      <c r="W82" s="17">
        <f t="shared" si="61"/>
        <v>503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183</v>
      </c>
      <c r="AQ82" s="8">
        <f t="shared" si="34"/>
        <v>0</v>
      </c>
      <c r="AR82" s="8">
        <f t="shared" si="50"/>
        <v>439</v>
      </c>
      <c r="AT82" s="8">
        <v>32</v>
      </c>
      <c r="AU82" s="8">
        <v>32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940</v>
      </c>
      <c r="G83" s="16">
        <f>'[3]29'!G85</f>
        <v>0</v>
      </c>
      <c r="H83" s="17">
        <f t="shared" si="59"/>
        <v>1260</v>
      </c>
      <c r="I83" s="15">
        <f>'[3]29'!J85</f>
        <v>320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183</v>
      </c>
      <c r="N83" s="16">
        <f>'[3]29'!O85</f>
        <v>0</v>
      </c>
      <c r="O83" s="17">
        <f t="shared" si="60"/>
        <v>503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183</v>
      </c>
      <c r="V83" s="16">
        <f t="shared" si="32"/>
        <v>0</v>
      </c>
      <c r="W83" s="17">
        <f t="shared" si="61"/>
        <v>503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183</v>
      </c>
      <c r="AQ83" s="8">
        <f t="shared" si="34"/>
        <v>0</v>
      </c>
      <c r="AR83" s="8">
        <f t="shared" si="50"/>
        <v>439</v>
      </c>
      <c r="AT83" s="8">
        <v>32</v>
      </c>
      <c r="AU83" s="8">
        <v>32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940</v>
      </c>
      <c r="G84" s="16">
        <f>'[3]29'!G86</f>
        <v>0</v>
      </c>
      <c r="H84" s="17">
        <f t="shared" si="59"/>
        <v>1260</v>
      </c>
      <c r="I84" s="15">
        <f>'[3]29'!J86</f>
        <v>320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183</v>
      </c>
      <c r="N84" s="16">
        <f>'[3]29'!O86</f>
        <v>0</v>
      </c>
      <c r="O84" s="17">
        <f t="shared" si="60"/>
        <v>503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183</v>
      </c>
      <c r="V84" s="16">
        <f t="shared" si="32"/>
        <v>0</v>
      </c>
      <c r="W84" s="17">
        <f t="shared" si="61"/>
        <v>503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183</v>
      </c>
      <c r="AQ84" s="8">
        <f t="shared" si="34"/>
        <v>0</v>
      </c>
      <c r="AR84" s="8">
        <f t="shared" si="50"/>
        <v>439</v>
      </c>
      <c r="AT84" s="8">
        <v>32</v>
      </c>
      <c r="AU84" s="8">
        <v>32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940</v>
      </c>
      <c r="G85" s="16">
        <f>'[3]29'!G87</f>
        <v>0</v>
      </c>
      <c r="H85" s="17">
        <f t="shared" si="59"/>
        <v>1260</v>
      </c>
      <c r="I85" s="15">
        <f>'[3]29'!J87</f>
        <v>320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183</v>
      </c>
      <c r="N85" s="16">
        <f>'[3]29'!O87</f>
        <v>0</v>
      </c>
      <c r="O85" s="17">
        <f t="shared" si="60"/>
        <v>503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183</v>
      </c>
      <c r="V85" s="16">
        <f t="shared" si="32"/>
        <v>0</v>
      </c>
      <c r="W85" s="17">
        <f t="shared" si="61"/>
        <v>503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183</v>
      </c>
      <c r="AQ85" s="8">
        <f t="shared" si="34"/>
        <v>0</v>
      </c>
      <c r="AR85" s="8">
        <f t="shared" si="50"/>
        <v>439</v>
      </c>
      <c r="AT85" s="8">
        <v>32</v>
      </c>
      <c r="AU85" s="8">
        <v>32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940</v>
      </c>
      <c r="G86" s="16">
        <f>'[3]29'!G88</f>
        <v>0</v>
      </c>
      <c r="H86" s="17">
        <f t="shared" si="59"/>
        <v>1260</v>
      </c>
      <c r="I86" s="15">
        <f>'[3]29'!J88</f>
        <v>320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183</v>
      </c>
      <c r="N86" s="16">
        <f>'[3]29'!O88</f>
        <v>0</v>
      </c>
      <c r="O86" s="17">
        <f t="shared" si="60"/>
        <v>503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183</v>
      </c>
      <c r="V86" s="16">
        <f t="shared" si="32"/>
        <v>0</v>
      </c>
      <c r="W86" s="17">
        <f t="shared" si="61"/>
        <v>503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183</v>
      </c>
      <c r="AQ86" s="8">
        <f t="shared" si="34"/>
        <v>0</v>
      </c>
      <c r="AR86" s="8">
        <f t="shared" si="50"/>
        <v>439</v>
      </c>
      <c r="AT86" s="8">
        <v>32</v>
      </c>
      <c r="AU86" s="8">
        <v>32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940</v>
      </c>
      <c r="G87" s="16">
        <f>'[3]29'!G89</f>
        <v>0</v>
      </c>
      <c r="H87" s="17">
        <f t="shared" si="59"/>
        <v>1260</v>
      </c>
      <c r="I87" s="15">
        <f>'[3]29'!J89</f>
        <v>320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183</v>
      </c>
      <c r="N87" s="16">
        <f>'[3]29'!O89</f>
        <v>0</v>
      </c>
      <c r="O87" s="17">
        <f t="shared" si="60"/>
        <v>503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183</v>
      </c>
      <c r="V87" s="16">
        <f t="shared" si="32"/>
        <v>0</v>
      </c>
      <c r="W87" s="17">
        <f t="shared" si="61"/>
        <v>503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183</v>
      </c>
      <c r="AQ87" s="8">
        <f t="shared" si="34"/>
        <v>0</v>
      </c>
      <c r="AR87" s="8">
        <f t="shared" si="50"/>
        <v>439</v>
      </c>
      <c r="AT87" s="8">
        <v>32</v>
      </c>
      <c r="AU87" s="8">
        <v>32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940</v>
      </c>
      <c r="G88" s="16">
        <f>'[3]29'!G90</f>
        <v>0</v>
      </c>
      <c r="H88" s="17">
        <f t="shared" si="59"/>
        <v>1260</v>
      </c>
      <c r="I88" s="15">
        <f>'[3]29'!J90</f>
        <v>320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183</v>
      </c>
      <c r="N88" s="16">
        <f>'[3]29'!O90</f>
        <v>0</v>
      </c>
      <c r="O88" s="17">
        <f t="shared" si="60"/>
        <v>503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183</v>
      </c>
      <c r="V88" s="16">
        <f t="shared" si="32"/>
        <v>0</v>
      </c>
      <c r="W88" s="17">
        <f t="shared" si="61"/>
        <v>503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183</v>
      </c>
      <c r="AQ88" s="8">
        <f t="shared" si="34"/>
        <v>0</v>
      </c>
      <c r="AR88" s="8">
        <f t="shared" si="50"/>
        <v>439</v>
      </c>
      <c r="AT88" s="8">
        <v>32</v>
      </c>
      <c r="AU88" s="8">
        <v>32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940</v>
      </c>
      <c r="G89" s="16">
        <f>'[3]29'!G91</f>
        <v>0</v>
      </c>
      <c r="H89" s="17">
        <f t="shared" si="59"/>
        <v>1260</v>
      </c>
      <c r="I89" s="15">
        <f>'[3]29'!J91</f>
        <v>320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183</v>
      </c>
      <c r="N89" s="16">
        <f>'[3]29'!O91</f>
        <v>0</v>
      </c>
      <c r="O89" s="17">
        <f t="shared" si="60"/>
        <v>503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183</v>
      </c>
      <c r="V89" s="16">
        <f t="shared" si="32"/>
        <v>0</v>
      </c>
      <c r="W89" s="17">
        <f t="shared" si="61"/>
        <v>503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183</v>
      </c>
      <c r="AQ89" s="8">
        <f t="shared" si="34"/>
        <v>0</v>
      </c>
      <c r="AR89" s="8">
        <f t="shared" si="50"/>
        <v>439</v>
      </c>
      <c r="AT89" s="8">
        <v>32</v>
      </c>
      <c r="AU89" s="8">
        <v>32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940</v>
      </c>
      <c r="G90" s="16">
        <f>'[3]29'!G92</f>
        <v>0</v>
      </c>
      <c r="H90" s="17">
        <f t="shared" si="59"/>
        <v>1260</v>
      </c>
      <c r="I90" s="15">
        <f>'[3]29'!J92</f>
        <v>320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183</v>
      </c>
      <c r="N90" s="16">
        <f>'[3]29'!O92</f>
        <v>0</v>
      </c>
      <c r="O90" s="17">
        <f t="shared" si="60"/>
        <v>503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183</v>
      </c>
      <c r="V90" s="16">
        <f t="shared" si="32"/>
        <v>0</v>
      </c>
      <c r="W90" s="17">
        <f t="shared" si="61"/>
        <v>503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183</v>
      </c>
      <c r="AQ90" s="8">
        <f t="shared" si="34"/>
        <v>0</v>
      </c>
      <c r="AR90" s="8">
        <f t="shared" si="50"/>
        <v>439</v>
      </c>
      <c r="AT90" s="8">
        <v>32</v>
      </c>
      <c r="AU90" s="8">
        <v>32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940</v>
      </c>
      <c r="G91" s="16">
        <f>'[3]29'!G93</f>
        <v>0</v>
      </c>
      <c r="H91" s="17">
        <f t="shared" si="59"/>
        <v>1260</v>
      </c>
      <c r="I91" s="15">
        <f>'[3]29'!J93</f>
        <v>320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183</v>
      </c>
      <c r="N91" s="16">
        <f>'[3]29'!O93</f>
        <v>0</v>
      </c>
      <c r="O91" s="17">
        <f t="shared" si="60"/>
        <v>503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183</v>
      </c>
      <c r="V91" s="16">
        <f t="shared" si="32"/>
        <v>0</v>
      </c>
      <c r="W91" s="17">
        <f t="shared" si="61"/>
        <v>503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183</v>
      </c>
      <c r="AQ91" s="8">
        <f t="shared" si="34"/>
        <v>0</v>
      </c>
      <c r="AR91" s="8">
        <f t="shared" si="50"/>
        <v>439</v>
      </c>
      <c r="AT91" s="8">
        <v>32</v>
      </c>
      <c r="AU91" s="8">
        <v>32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940</v>
      </c>
      <c r="G92" s="16">
        <f>'[3]29'!G94</f>
        <v>0</v>
      </c>
      <c r="H92" s="17">
        <f t="shared" si="59"/>
        <v>1260</v>
      </c>
      <c r="I92" s="15">
        <f>'[3]29'!J94</f>
        <v>320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183</v>
      </c>
      <c r="N92" s="16">
        <f>'[3]29'!O94</f>
        <v>0</v>
      </c>
      <c r="O92" s="17">
        <f t="shared" si="60"/>
        <v>503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183</v>
      </c>
      <c r="V92" s="16">
        <f t="shared" si="32"/>
        <v>0</v>
      </c>
      <c r="W92" s="17">
        <f t="shared" si="61"/>
        <v>503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183</v>
      </c>
      <c r="AQ92" s="8">
        <f t="shared" si="34"/>
        <v>0</v>
      </c>
      <c r="AR92" s="8">
        <f t="shared" si="50"/>
        <v>439</v>
      </c>
      <c r="AT92" s="8">
        <v>32</v>
      </c>
      <c r="AU92" s="8">
        <v>32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940</v>
      </c>
      <c r="G93" s="16">
        <f>'[3]29'!G95</f>
        <v>0</v>
      </c>
      <c r="H93" s="17">
        <f t="shared" si="59"/>
        <v>1260</v>
      </c>
      <c r="I93" s="15">
        <f>'[3]29'!J95</f>
        <v>320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183</v>
      </c>
      <c r="N93" s="16">
        <f>'[3]29'!O95</f>
        <v>0</v>
      </c>
      <c r="O93" s="17">
        <f t="shared" si="60"/>
        <v>503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183</v>
      </c>
      <c r="V93" s="16">
        <f t="shared" si="32"/>
        <v>0</v>
      </c>
      <c r="W93" s="17">
        <f t="shared" si="61"/>
        <v>503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183</v>
      </c>
      <c r="AQ93" s="8">
        <f t="shared" si="34"/>
        <v>0</v>
      </c>
      <c r="AR93" s="8">
        <f t="shared" si="50"/>
        <v>439</v>
      </c>
      <c r="AT93" s="8">
        <v>32</v>
      </c>
      <c r="AU93" s="8">
        <v>32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940</v>
      </c>
      <c r="G94" s="16">
        <f>'[3]29'!G96</f>
        <v>0</v>
      </c>
      <c r="H94" s="17">
        <f t="shared" si="59"/>
        <v>1260</v>
      </c>
      <c r="I94" s="15">
        <f>'[3]29'!J96</f>
        <v>320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183</v>
      </c>
      <c r="N94" s="16">
        <f>'[3]29'!O96</f>
        <v>0</v>
      </c>
      <c r="O94" s="17">
        <f t="shared" si="60"/>
        <v>503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183</v>
      </c>
      <c r="V94" s="16">
        <f t="shared" si="32"/>
        <v>0</v>
      </c>
      <c r="W94" s="17">
        <f t="shared" si="61"/>
        <v>503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183</v>
      </c>
      <c r="AQ94" s="8">
        <f t="shared" si="34"/>
        <v>0</v>
      </c>
      <c r="AR94" s="8">
        <f t="shared" si="50"/>
        <v>439</v>
      </c>
      <c r="AT94" s="8">
        <v>32</v>
      </c>
      <c r="AU94" s="8">
        <v>32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940</v>
      </c>
      <c r="G95" s="16">
        <f>'[3]29'!G97</f>
        <v>0</v>
      </c>
      <c r="H95" s="17">
        <f t="shared" si="59"/>
        <v>1260</v>
      </c>
      <c r="I95" s="15">
        <f>'[3]29'!J97</f>
        <v>320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183</v>
      </c>
      <c r="N95" s="16">
        <f>'[3]29'!O97</f>
        <v>0</v>
      </c>
      <c r="O95" s="17">
        <f t="shared" si="60"/>
        <v>503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183</v>
      </c>
      <c r="V95" s="16">
        <f t="shared" si="32"/>
        <v>0</v>
      </c>
      <c r="W95" s="17">
        <f t="shared" si="61"/>
        <v>503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183</v>
      </c>
      <c r="AQ95" s="8">
        <f t="shared" si="34"/>
        <v>0</v>
      </c>
      <c r="AR95" s="8">
        <f t="shared" si="50"/>
        <v>439</v>
      </c>
      <c r="AT95" s="8">
        <v>32</v>
      </c>
      <c r="AU95" s="8">
        <v>32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940</v>
      </c>
      <c r="G96" s="16">
        <f>'[3]29'!G98</f>
        <v>0</v>
      </c>
      <c r="H96" s="17">
        <f t="shared" si="59"/>
        <v>1260</v>
      </c>
      <c r="I96" s="15">
        <f>'[3]29'!J98</f>
        <v>320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183</v>
      </c>
      <c r="N96" s="16">
        <f>'[3]29'!O98</f>
        <v>0</v>
      </c>
      <c r="O96" s="17">
        <f t="shared" si="60"/>
        <v>503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183</v>
      </c>
      <c r="V96" s="16">
        <f t="shared" si="32"/>
        <v>0</v>
      </c>
      <c r="W96" s="17">
        <f t="shared" si="61"/>
        <v>503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183</v>
      </c>
      <c r="AQ96" s="8">
        <f t="shared" si="34"/>
        <v>0</v>
      </c>
      <c r="AR96" s="8">
        <f t="shared" si="50"/>
        <v>439</v>
      </c>
      <c r="AT96" s="8">
        <v>32</v>
      </c>
      <c r="AU96" s="8">
        <v>32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940</v>
      </c>
      <c r="G97" s="16">
        <f>'[3]29'!G99</f>
        <v>0</v>
      </c>
      <c r="H97" s="17">
        <f t="shared" si="59"/>
        <v>1260</v>
      </c>
      <c r="I97" s="15">
        <f>'[3]29'!J99</f>
        <v>320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183</v>
      </c>
      <c r="N97" s="16">
        <f>'[3]29'!O99</f>
        <v>0</v>
      </c>
      <c r="O97" s="17">
        <f t="shared" si="60"/>
        <v>503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183</v>
      </c>
      <c r="V97" s="16">
        <f t="shared" si="32"/>
        <v>0</v>
      </c>
      <c r="W97" s="17">
        <f t="shared" si="61"/>
        <v>503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183</v>
      </c>
      <c r="AQ97" s="8">
        <f t="shared" si="34"/>
        <v>0</v>
      </c>
      <c r="AR97" s="8">
        <f t="shared" si="50"/>
        <v>439</v>
      </c>
      <c r="AT97" s="8">
        <v>32</v>
      </c>
      <c r="AU97" s="8">
        <v>32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940</v>
      </c>
      <c r="G98" s="16">
        <f>'[3]29'!G100</f>
        <v>0</v>
      </c>
      <c r="H98" s="17">
        <f t="shared" si="59"/>
        <v>1260</v>
      </c>
      <c r="I98" s="15">
        <f>'[3]29'!J100</f>
        <v>320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183</v>
      </c>
      <c r="N98" s="16">
        <f>'[3]29'!O100</f>
        <v>0</v>
      </c>
      <c r="O98" s="17">
        <f t="shared" si="60"/>
        <v>503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183</v>
      </c>
      <c r="V98" s="16">
        <f t="shared" si="32"/>
        <v>0</v>
      </c>
      <c r="W98" s="17">
        <f t="shared" si="61"/>
        <v>503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183</v>
      </c>
      <c r="AQ98" s="8">
        <f t="shared" si="34"/>
        <v>0</v>
      </c>
      <c r="AR98" s="8">
        <f t="shared" si="50"/>
        <v>439</v>
      </c>
      <c r="AT98" s="8">
        <v>32</v>
      </c>
      <c r="AU98" s="8">
        <v>32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7.68025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4.7290700000000001</v>
      </c>
      <c r="N99" s="15">
        <f t="shared" si="62"/>
        <v>0</v>
      </c>
      <c r="O99" s="15">
        <f t="shared" si="62"/>
        <v>12.409319999999999</v>
      </c>
      <c r="P99" s="15">
        <f t="shared" si="62"/>
        <v>2.4E-2</v>
      </c>
      <c r="Q99" s="15">
        <f t="shared" si="62"/>
        <v>7.68025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4.7290700000000001</v>
      </c>
      <c r="V99" s="15">
        <f t="shared" si="62"/>
        <v>0</v>
      </c>
      <c r="W99" s="15">
        <f t="shared" si="62"/>
        <v>12.409319999999999</v>
      </c>
      <c r="X99" s="15">
        <f t="shared" si="62"/>
        <v>0.76512999999999998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2.4689999999999997E-2</v>
      </c>
      <c r="AC99" s="15">
        <f t="shared" si="62"/>
        <v>0</v>
      </c>
      <c r="AD99" s="15">
        <f t="shared" si="62"/>
        <v>0.78981999999999986</v>
      </c>
      <c r="AE99" s="15">
        <f t="shared" si="62"/>
        <v>0.74023000000000005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2.4689999999999997E-2</v>
      </c>
      <c r="AJ99" s="15">
        <f t="shared" si="62"/>
        <v>0</v>
      </c>
      <c r="AK99" s="15">
        <f t="shared" si="62"/>
        <v>0.76491999999999993</v>
      </c>
      <c r="AL99" s="15">
        <f t="shared" si="62"/>
        <v>6.1748899999999995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4.6796899999999999</v>
      </c>
      <c r="AQ99" s="15">
        <f t="shared" si="62"/>
        <v>0</v>
      </c>
      <c r="AR99" s="15">
        <f t="shared" si="62"/>
        <v>10.854580000000004</v>
      </c>
      <c r="AS99" s="15">
        <f t="shared" si="62"/>
        <v>0</v>
      </c>
      <c r="AT99" s="15">
        <f t="shared" si="62"/>
        <v>0.79147749999999994</v>
      </c>
      <c r="AU99" s="15">
        <f t="shared" si="62"/>
        <v>0.74690750000000006</v>
      </c>
      <c r="AV99" s="15">
        <f t="shared" si="62"/>
        <v>0</v>
      </c>
      <c r="AW99" s="15">
        <f t="shared" si="62"/>
        <v>0.76512999999999998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2.4689999999999997E-2</v>
      </c>
      <c r="BB99" s="15">
        <f t="shared" si="62"/>
        <v>0</v>
      </c>
      <c r="BC99" s="15">
        <f t="shared" si="62"/>
        <v>0.78981999999999986</v>
      </c>
      <c r="BD99" s="15">
        <f t="shared" si="62"/>
        <v>0.74023000000000005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2.4689999999999997E-2</v>
      </c>
      <c r="BI99" s="15">
        <f t="shared" si="62"/>
        <v>0</v>
      </c>
      <c r="BJ99" s="15">
        <f t="shared" ref="BJ99:BQ99" si="63">SUM(BJ3:BJ98)/4000</f>
        <v>0.76491999999999993</v>
      </c>
      <c r="BK99" s="15"/>
      <c r="BL99" s="15">
        <f t="shared" si="63"/>
        <v>0.79147749999999994</v>
      </c>
      <c r="BM99" s="15">
        <f t="shared" si="63"/>
        <v>0.74690750000000006</v>
      </c>
      <c r="BN99" s="15">
        <f t="shared" si="63"/>
        <v>0.78981999999999986</v>
      </c>
      <c r="BO99" s="15">
        <f t="shared" si="63"/>
        <v>0.76491999999999993</v>
      </c>
      <c r="BP99" s="15">
        <f t="shared" si="63"/>
        <v>1.6574999999999945E-3</v>
      </c>
      <c r="BQ99" s="15">
        <f t="shared" si="63"/>
        <v>-1.8012500000000015E-2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145</v>
      </c>
      <c r="E3">
        <f>PPCL!P3</f>
        <v>0</v>
      </c>
      <c r="F3">
        <f>B3+C3</f>
        <v>180</v>
      </c>
      <c r="G3">
        <f>D3+E3</f>
        <v>145</v>
      </c>
      <c r="H3" s="154"/>
      <c r="I3">
        <f>BRPL_EOD!AI3+BRPL_EOD!AJ3</f>
        <v>50.92</v>
      </c>
      <c r="J3">
        <f>BYPL_EOD!AI3+BYPL_EOD!AJ3</f>
        <v>20.95</v>
      </c>
      <c r="K3">
        <f>MES_EOD!AI3+MES_EOD!AJ3</f>
        <v>8</v>
      </c>
      <c r="L3">
        <f>NDMC_EOD!AI3+NDMC_EOD!AJ3</f>
        <v>40</v>
      </c>
      <c r="M3">
        <f>TPDDL_EOD!AI3+TPDDL_EOD!AJ3</f>
        <v>25.13</v>
      </c>
      <c r="N3">
        <f t="shared" ref="N3:N66" si="0">SUM(I3:M3)</f>
        <v>145</v>
      </c>
      <c r="O3" s="154">
        <f t="shared" ref="O3:O66" si="1">G3-N3</f>
        <v>0</v>
      </c>
      <c r="P3">
        <v>50.92</v>
      </c>
      <c r="Q3">
        <v>20.95</v>
      </c>
      <c r="R3">
        <v>8</v>
      </c>
      <c r="S3">
        <v>40</v>
      </c>
      <c r="T3">
        <v>25.13</v>
      </c>
      <c r="U3" s="156">
        <f t="shared" ref="U3:U66" si="2">SUM(P3:T3)</f>
        <v>145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145</v>
      </c>
      <c r="E4">
        <f>PPCL!P4</f>
        <v>0</v>
      </c>
      <c r="F4">
        <f t="shared" ref="F4:F67" si="4">B4+C4</f>
        <v>180</v>
      </c>
      <c r="G4">
        <f t="shared" ref="G4:G67" si="5">D4+E4</f>
        <v>145</v>
      </c>
      <c r="H4" s="154"/>
      <c r="I4">
        <f>BRPL_EOD!AI4+BRPL_EOD!AJ4</f>
        <v>50.92</v>
      </c>
      <c r="J4">
        <f>BYPL_EOD!AI4+BYPL_EOD!AJ4</f>
        <v>20.95</v>
      </c>
      <c r="K4">
        <f>MES_EOD!AI4+MES_EOD!AJ4</f>
        <v>8</v>
      </c>
      <c r="L4">
        <f>NDMC_EOD!AI4+NDMC_EOD!AJ4</f>
        <v>40</v>
      </c>
      <c r="M4">
        <f>TPDDL_EOD!AI4+TPDDL_EOD!AJ4</f>
        <v>25.13</v>
      </c>
      <c r="N4">
        <f t="shared" si="0"/>
        <v>145</v>
      </c>
      <c r="O4" s="154">
        <f t="shared" si="1"/>
        <v>0</v>
      </c>
      <c r="P4">
        <v>50.92</v>
      </c>
      <c r="Q4">
        <v>20.95</v>
      </c>
      <c r="R4">
        <v>8</v>
      </c>
      <c r="S4">
        <v>40</v>
      </c>
      <c r="T4">
        <v>25.13</v>
      </c>
      <c r="U4" s="156">
        <f t="shared" si="2"/>
        <v>145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145</v>
      </c>
      <c r="E5">
        <f>PPCL!P5</f>
        <v>0</v>
      </c>
      <c r="F5">
        <f t="shared" si="4"/>
        <v>180</v>
      </c>
      <c r="G5">
        <f t="shared" si="5"/>
        <v>145</v>
      </c>
      <c r="H5" s="154"/>
      <c r="I5">
        <f>BRPL_EOD!AI5+BRPL_EOD!AJ5</f>
        <v>50.92</v>
      </c>
      <c r="J5">
        <f>BYPL_EOD!AI5+BYPL_EOD!AJ5</f>
        <v>20.95</v>
      </c>
      <c r="K5">
        <f>MES_EOD!AI5+MES_EOD!AJ5</f>
        <v>8</v>
      </c>
      <c r="L5">
        <f>NDMC_EOD!AI5+NDMC_EOD!AJ5</f>
        <v>40</v>
      </c>
      <c r="M5">
        <f>TPDDL_EOD!AI5+TPDDL_EOD!AJ5</f>
        <v>25.13</v>
      </c>
      <c r="N5">
        <f t="shared" si="0"/>
        <v>145</v>
      </c>
      <c r="O5" s="154">
        <f t="shared" si="1"/>
        <v>0</v>
      </c>
      <c r="P5">
        <v>50.92</v>
      </c>
      <c r="Q5">
        <v>20.95</v>
      </c>
      <c r="R5">
        <v>8</v>
      </c>
      <c r="S5">
        <v>40</v>
      </c>
      <c r="T5">
        <v>25.13</v>
      </c>
      <c r="U5" s="156">
        <f t="shared" si="2"/>
        <v>145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145</v>
      </c>
      <c r="E6">
        <f>PPCL!P6</f>
        <v>0</v>
      </c>
      <c r="F6">
        <f t="shared" si="4"/>
        <v>180</v>
      </c>
      <c r="G6">
        <f t="shared" si="5"/>
        <v>145</v>
      </c>
      <c r="H6" s="154"/>
      <c r="I6">
        <f>BRPL_EOD!AI6+BRPL_EOD!AJ6</f>
        <v>50.92</v>
      </c>
      <c r="J6">
        <f>BYPL_EOD!AI6+BYPL_EOD!AJ6</f>
        <v>20.95</v>
      </c>
      <c r="K6">
        <f>MES_EOD!AI6+MES_EOD!AJ6</f>
        <v>8</v>
      </c>
      <c r="L6">
        <f>NDMC_EOD!AI6+NDMC_EOD!AJ6</f>
        <v>40</v>
      </c>
      <c r="M6">
        <f>TPDDL_EOD!AI6+TPDDL_EOD!AJ6</f>
        <v>25.13</v>
      </c>
      <c r="N6">
        <f t="shared" si="0"/>
        <v>145</v>
      </c>
      <c r="O6" s="154">
        <f t="shared" si="1"/>
        <v>0</v>
      </c>
      <c r="P6">
        <v>50.92</v>
      </c>
      <c r="Q6">
        <v>20.95</v>
      </c>
      <c r="R6">
        <v>8</v>
      </c>
      <c r="S6">
        <v>40</v>
      </c>
      <c r="T6">
        <v>25.13</v>
      </c>
      <c r="U6" s="156">
        <f t="shared" si="2"/>
        <v>145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145</v>
      </c>
      <c r="E7">
        <f>PPCL!P7</f>
        <v>0</v>
      </c>
      <c r="F7">
        <f t="shared" si="4"/>
        <v>180</v>
      </c>
      <c r="G7">
        <f t="shared" si="5"/>
        <v>145</v>
      </c>
      <c r="H7" s="154"/>
      <c r="I7">
        <f>BRPL_EOD!AI7+BRPL_EOD!AJ7</f>
        <v>41.02</v>
      </c>
      <c r="J7">
        <f>BYPL_EOD!AI7+BYPL_EOD!AJ7</f>
        <v>23.3</v>
      </c>
      <c r="K7">
        <f>MES_EOD!AI7+MES_EOD!AJ7</f>
        <v>8.7899999999999991</v>
      </c>
      <c r="L7">
        <f>NDMC_EOD!AI7+NDMC_EOD!AJ7</f>
        <v>43.94</v>
      </c>
      <c r="M7">
        <f>TPDDL_EOD!AI7+TPDDL_EOD!AJ7</f>
        <v>27.96</v>
      </c>
      <c r="N7">
        <f t="shared" si="0"/>
        <v>145.01000000000002</v>
      </c>
      <c r="O7" s="154">
        <f t="shared" si="1"/>
        <v>-1.0000000000019327E-2</v>
      </c>
      <c r="P7">
        <v>41.017171229570373</v>
      </c>
      <c r="Q7">
        <v>23.298393214261083</v>
      </c>
      <c r="R7">
        <v>8.7893938349079352</v>
      </c>
      <c r="S7">
        <v>43.936969864147294</v>
      </c>
      <c r="T7">
        <v>27.9580718571133</v>
      </c>
      <c r="U7" s="156">
        <f t="shared" si="2"/>
        <v>145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145</v>
      </c>
      <c r="E8">
        <f>PPCL!P8</f>
        <v>0</v>
      </c>
      <c r="F8">
        <f t="shared" si="4"/>
        <v>180</v>
      </c>
      <c r="G8">
        <f t="shared" si="5"/>
        <v>145</v>
      </c>
      <c r="H8" s="154"/>
      <c r="I8">
        <f>BRPL_EOD!AI8+BRPL_EOD!AJ8</f>
        <v>41.02</v>
      </c>
      <c r="J8">
        <f>BYPL_EOD!AI8+BYPL_EOD!AJ8</f>
        <v>23.3</v>
      </c>
      <c r="K8">
        <f>MES_EOD!AI8+MES_EOD!AJ8</f>
        <v>8.7899999999999991</v>
      </c>
      <c r="L8">
        <f>NDMC_EOD!AI8+NDMC_EOD!AJ8</f>
        <v>43.94</v>
      </c>
      <c r="M8">
        <f>TPDDL_EOD!AI8+TPDDL_EOD!AJ8</f>
        <v>27.96</v>
      </c>
      <c r="N8">
        <f t="shared" si="0"/>
        <v>145.01000000000002</v>
      </c>
      <c r="O8" s="154">
        <f t="shared" si="1"/>
        <v>-1.0000000000019327E-2</v>
      </c>
      <c r="P8">
        <v>41.017171229570373</v>
      </c>
      <c r="Q8">
        <v>23.298393214261083</v>
      </c>
      <c r="R8">
        <v>8.7893938349079352</v>
      </c>
      <c r="S8">
        <v>43.936969864147294</v>
      </c>
      <c r="T8">
        <v>27.9580718571133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145</v>
      </c>
      <c r="E9">
        <f>PPCL!P9</f>
        <v>0</v>
      </c>
      <c r="F9">
        <f t="shared" si="4"/>
        <v>180</v>
      </c>
      <c r="G9">
        <f t="shared" si="5"/>
        <v>145</v>
      </c>
      <c r="H9" s="154"/>
      <c r="I9">
        <f>BRPL_EOD!AI9+BRPL_EOD!AJ9</f>
        <v>41.02</v>
      </c>
      <c r="J9">
        <f>BYPL_EOD!AI9+BYPL_EOD!AJ9</f>
        <v>23.3</v>
      </c>
      <c r="K9">
        <f>MES_EOD!AI9+MES_EOD!AJ9</f>
        <v>8.7899999999999991</v>
      </c>
      <c r="L9">
        <f>NDMC_EOD!AI9+NDMC_EOD!AJ9</f>
        <v>43.94</v>
      </c>
      <c r="M9">
        <f>TPDDL_EOD!AI9+TPDDL_EOD!AJ9</f>
        <v>27.96</v>
      </c>
      <c r="N9">
        <f t="shared" si="0"/>
        <v>145.01000000000002</v>
      </c>
      <c r="O9" s="154">
        <f t="shared" si="1"/>
        <v>-1.0000000000019327E-2</v>
      </c>
      <c r="P9">
        <v>41.017171229570373</v>
      </c>
      <c r="Q9">
        <v>23.298393214261083</v>
      </c>
      <c r="R9">
        <v>8.7893938349079352</v>
      </c>
      <c r="S9">
        <v>43.936969864147294</v>
      </c>
      <c r="T9">
        <v>27.9580718571133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145</v>
      </c>
      <c r="E10">
        <f>PPCL!P10</f>
        <v>0</v>
      </c>
      <c r="F10">
        <f t="shared" si="4"/>
        <v>180</v>
      </c>
      <c r="G10">
        <f t="shared" si="5"/>
        <v>145</v>
      </c>
      <c r="H10" s="154"/>
      <c r="I10">
        <f>BRPL_EOD!AI10+BRPL_EOD!AJ10</f>
        <v>41.02</v>
      </c>
      <c r="J10">
        <f>BYPL_EOD!AI10+BYPL_EOD!AJ10</f>
        <v>23.3</v>
      </c>
      <c r="K10">
        <f>MES_EOD!AI10+MES_EOD!AJ10</f>
        <v>8.7899999999999991</v>
      </c>
      <c r="L10">
        <f>NDMC_EOD!AI10+NDMC_EOD!AJ10</f>
        <v>43.94</v>
      </c>
      <c r="M10">
        <f>TPDDL_EOD!AI10+TPDDL_EOD!AJ10</f>
        <v>27.96</v>
      </c>
      <c r="N10">
        <f t="shared" si="0"/>
        <v>145.01000000000002</v>
      </c>
      <c r="O10" s="154">
        <f t="shared" si="1"/>
        <v>-1.0000000000019327E-2</v>
      </c>
      <c r="P10">
        <v>41.017171229570373</v>
      </c>
      <c r="Q10">
        <v>23.298393214261083</v>
      </c>
      <c r="R10">
        <v>8.7893938349079352</v>
      </c>
      <c r="S10">
        <v>43.936969864147294</v>
      </c>
      <c r="T10">
        <v>27.9580718571133</v>
      </c>
      <c r="U10" s="156">
        <f t="shared" si="2"/>
        <v>145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145</v>
      </c>
      <c r="E11">
        <f>PPCL!P11</f>
        <v>0</v>
      </c>
      <c r="F11">
        <f t="shared" si="4"/>
        <v>180</v>
      </c>
      <c r="G11">
        <f t="shared" si="5"/>
        <v>145</v>
      </c>
      <c r="H11" s="154"/>
      <c r="I11">
        <f>BRPL_EOD!AI11+BRPL_EOD!AJ11</f>
        <v>41.02</v>
      </c>
      <c r="J11">
        <f>BYPL_EOD!AI11+BYPL_EOD!AJ11</f>
        <v>23.3</v>
      </c>
      <c r="K11">
        <f>MES_EOD!AI11+MES_EOD!AJ11</f>
        <v>8.7899999999999991</v>
      </c>
      <c r="L11">
        <f>NDMC_EOD!AI11+NDMC_EOD!AJ11</f>
        <v>43.94</v>
      </c>
      <c r="M11">
        <f>TPDDL_EOD!AI11+TPDDL_EOD!AJ11</f>
        <v>27.96</v>
      </c>
      <c r="N11">
        <f t="shared" si="0"/>
        <v>145.01000000000002</v>
      </c>
      <c r="O11" s="154">
        <f t="shared" si="1"/>
        <v>-1.0000000000019327E-2</v>
      </c>
      <c r="P11">
        <v>41.017171229570373</v>
      </c>
      <c r="Q11">
        <v>23.298393214261083</v>
      </c>
      <c r="R11">
        <v>8.7893938349079352</v>
      </c>
      <c r="S11">
        <v>43.936969864147294</v>
      </c>
      <c r="T11">
        <v>27.9580718571133</v>
      </c>
      <c r="U11" s="156">
        <f t="shared" si="2"/>
        <v>145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145</v>
      </c>
      <c r="E12">
        <f>PPCL!P12</f>
        <v>0</v>
      </c>
      <c r="F12">
        <f t="shared" si="4"/>
        <v>180</v>
      </c>
      <c r="G12">
        <f t="shared" si="5"/>
        <v>145</v>
      </c>
      <c r="H12" s="154"/>
      <c r="I12">
        <f>BRPL_EOD!AI12+BRPL_EOD!AJ12</f>
        <v>41.02</v>
      </c>
      <c r="J12">
        <f>BYPL_EOD!AI12+BYPL_EOD!AJ12</f>
        <v>23.3</v>
      </c>
      <c r="K12">
        <f>MES_EOD!AI12+MES_EOD!AJ12</f>
        <v>8.7899999999999991</v>
      </c>
      <c r="L12">
        <f>NDMC_EOD!AI12+NDMC_EOD!AJ12</f>
        <v>43.94</v>
      </c>
      <c r="M12">
        <f>TPDDL_EOD!AI12+TPDDL_EOD!AJ12</f>
        <v>27.96</v>
      </c>
      <c r="N12">
        <f t="shared" si="0"/>
        <v>145.01000000000002</v>
      </c>
      <c r="O12" s="154">
        <f t="shared" si="1"/>
        <v>-1.0000000000019327E-2</v>
      </c>
      <c r="P12">
        <v>41.017171229570373</v>
      </c>
      <c r="Q12">
        <v>23.298393214261083</v>
      </c>
      <c r="R12">
        <v>8.7893938349079352</v>
      </c>
      <c r="S12">
        <v>43.936969864147294</v>
      </c>
      <c r="T12">
        <v>27.9580718571133</v>
      </c>
      <c r="U12" s="156">
        <f t="shared" si="2"/>
        <v>145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145</v>
      </c>
      <c r="E13">
        <f>PPCL!P13</f>
        <v>0</v>
      </c>
      <c r="F13">
        <f t="shared" si="4"/>
        <v>180</v>
      </c>
      <c r="G13">
        <f t="shared" si="5"/>
        <v>145</v>
      </c>
      <c r="H13" s="154"/>
      <c r="I13">
        <f>BRPL_EOD!AI13+BRPL_EOD!AJ13</f>
        <v>41.02</v>
      </c>
      <c r="J13">
        <f>BYPL_EOD!AI13+BYPL_EOD!AJ13</f>
        <v>23.3</v>
      </c>
      <c r="K13">
        <f>MES_EOD!AI13+MES_EOD!AJ13</f>
        <v>8.7899999999999991</v>
      </c>
      <c r="L13">
        <f>NDMC_EOD!AI13+NDMC_EOD!AJ13</f>
        <v>43.94</v>
      </c>
      <c r="M13">
        <f>TPDDL_EOD!AI13+TPDDL_EOD!AJ13</f>
        <v>27.96</v>
      </c>
      <c r="N13">
        <f t="shared" si="0"/>
        <v>145.01000000000002</v>
      </c>
      <c r="O13" s="154">
        <f t="shared" si="1"/>
        <v>-1.0000000000019327E-2</v>
      </c>
      <c r="P13">
        <v>41.017171229570373</v>
      </c>
      <c r="Q13">
        <v>23.298393214261083</v>
      </c>
      <c r="R13">
        <v>8.7893938349079352</v>
      </c>
      <c r="S13">
        <v>43.936969864147294</v>
      </c>
      <c r="T13">
        <v>27.9580718571133</v>
      </c>
      <c r="U13" s="156">
        <f t="shared" si="2"/>
        <v>145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145</v>
      </c>
      <c r="E14">
        <f>PPCL!P14</f>
        <v>0</v>
      </c>
      <c r="F14">
        <f t="shared" si="4"/>
        <v>180</v>
      </c>
      <c r="G14">
        <f t="shared" si="5"/>
        <v>145</v>
      </c>
      <c r="H14" s="154"/>
      <c r="I14">
        <f>BRPL_EOD!AI14+BRPL_EOD!AJ14</f>
        <v>41.02</v>
      </c>
      <c r="J14">
        <f>BYPL_EOD!AI14+BYPL_EOD!AJ14</f>
        <v>23.3</v>
      </c>
      <c r="K14">
        <f>MES_EOD!AI14+MES_EOD!AJ14</f>
        <v>8.7899999999999991</v>
      </c>
      <c r="L14">
        <f>NDMC_EOD!AI14+NDMC_EOD!AJ14</f>
        <v>43.94</v>
      </c>
      <c r="M14">
        <f>TPDDL_EOD!AI14+TPDDL_EOD!AJ14</f>
        <v>27.96</v>
      </c>
      <c r="N14">
        <f t="shared" si="0"/>
        <v>145.01000000000002</v>
      </c>
      <c r="O14" s="154">
        <f t="shared" si="1"/>
        <v>-1.0000000000019327E-2</v>
      </c>
      <c r="P14">
        <v>41.017171229570373</v>
      </c>
      <c r="Q14">
        <v>23.298393214261083</v>
      </c>
      <c r="R14">
        <v>8.7893938349079352</v>
      </c>
      <c r="S14">
        <v>43.936969864147294</v>
      </c>
      <c r="T14">
        <v>27.9580718571133</v>
      </c>
      <c r="U14" s="156">
        <f t="shared" si="2"/>
        <v>145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145</v>
      </c>
      <c r="E15">
        <f>PPCL!P15</f>
        <v>0</v>
      </c>
      <c r="F15">
        <f t="shared" si="4"/>
        <v>180</v>
      </c>
      <c r="G15">
        <f t="shared" si="5"/>
        <v>145</v>
      </c>
      <c r="H15" s="154"/>
      <c r="I15">
        <f>BRPL_EOD!AI15+BRPL_EOD!AJ15</f>
        <v>41.02</v>
      </c>
      <c r="J15">
        <f>BYPL_EOD!AI15+BYPL_EOD!AJ15</f>
        <v>23.3</v>
      </c>
      <c r="K15">
        <f>MES_EOD!AI15+MES_EOD!AJ15</f>
        <v>8.7899999999999991</v>
      </c>
      <c r="L15">
        <f>NDMC_EOD!AI15+NDMC_EOD!AJ15</f>
        <v>43.94</v>
      </c>
      <c r="M15">
        <f>TPDDL_EOD!AI15+TPDDL_EOD!AJ15</f>
        <v>27.96</v>
      </c>
      <c r="N15">
        <f t="shared" si="0"/>
        <v>145.01000000000002</v>
      </c>
      <c r="O15" s="154">
        <f t="shared" si="1"/>
        <v>-1.0000000000019327E-2</v>
      </c>
      <c r="P15">
        <v>41.017171229570373</v>
      </c>
      <c r="Q15">
        <v>23.298393214261083</v>
      </c>
      <c r="R15">
        <v>8.7893938349079352</v>
      </c>
      <c r="S15">
        <v>43.936969864147294</v>
      </c>
      <c r="T15">
        <v>27.9580718571133</v>
      </c>
      <c r="U15" s="156">
        <f t="shared" si="2"/>
        <v>145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145</v>
      </c>
      <c r="E16">
        <f>PPCL!P16</f>
        <v>0</v>
      </c>
      <c r="F16">
        <f t="shared" si="4"/>
        <v>180</v>
      </c>
      <c r="G16">
        <f t="shared" si="5"/>
        <v>145</v>
      </c>
      <c r="H16" s="154"/>
      <c r="I16">
        <f>BRPL_EOD!AI16+BRPL_EOD!AJ16</f>
        <v>41.02</v>
      </c>
      <c r="J16">
        <f>BYPL_EOD!AI16+BYPL_EOD!AJ16</f>
        <v>23.3</v>
      </c>
      <c r="K16">
        <f>MES_EOD!AI16+MES_EOD!AJ16</f>
        <v>8.7899999999999991</v>
      </c>
      <c r="L16">
        <f>NDMC_EOD!AI16+NDMC_EOD!AJ16</f>
        <v>43.94</v>
      </c>
      <c r="M16">
        <f>TPDDL_EOD!AI16+TPDDL_EOD!AJ16</f>
        <v>27.96</v>
      </c>
      <c r="N16">
        <f t="shared" si="0"/>
        <v>145.01000000000002</v>
      </c>
      <c r="O16" s="154">
        <f t="shared" si="1"/>
        <v>-1.0000000000019327E-2</v>
      </c>
      <c r="P16">
        <v>41.017171229570373</v>
      </c>
      <c r="Q16">
        <v>23.298393214261083</v>
      </c>
      <c r="R16">
        <v>8.7893938349079352</v>
      </c>
      <c r="S16">
        <v>43.936969864147294</v>
      </c>
      <c r="T16">
        <v>27.9580718571133</v>
      </c>
      <c r="U16" s="156">
        <f t="shared" si="2"/>
        <v>145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145</v>
      </c>
      <c r="E17">
        <f>PPCL!P17</f>
        <v>0</v>
      </c>
      <c r="F17">
        <f t="shared" si="4"/>
        <v>180</v>
      </c>
      <c r="G17">
        <f t="shared" si="5"/>
        <v>145</v>
      </c>
      <c r="H17" s="154"/>
      <c r="I17">
        <f>BRPL_EOD!AI17+BRPL_EOD!AJ17</f>
        <v>41.02</v>
      </c>
      <c r="J17">
        <f>BYPL_EOD!AI17+BYPL_EOD!AJ17</f>
        <v>23.3</v>
      </c>
      <c r="K17">
        <f>MES_EOD!AI17+MES_EOD!AJ17</f>
        <v>8.7899999999999991</v>
      </c>
      <c r="L17">
        <f>NDMC_EOD!AI17+NDMC_EOD!AJ17</f>
        <v>43.94</v>
      </c>
      <c r="M17">
        <f>TPDDL_EOD!AI17+TPDDL_EOD!AJ17</f>
        <v>27.96</v>
      </c>
      <c r="N17">
        <f t="shared" si="0"/>
        <v>145.01000000000002</v>
      </c>
      <c r="O17" s="154">
        <f t="shared" si="1"/>
        <v>-1.0000000000019327E-2</v>
      </c>
      <c r="P17">
        <v>41.017171229570373</v>
      </c>
      <c r="Q17">
        <v>23.298393214261083</v>
      </c>
      <c r="R17">
        <v>8.7893938349079352</v>
      </c>
      <c r="S17">
        <v>43.936969864147294</v>
      </c>
      <c r="T17">
        <v>27.9580718571133</v>
      </c>
      <c r="U17" s="156">
        <f t="shared" si="2"/>
        <v>145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145</v>
      </c>
      <c r="E18">
        <f>PPCL!P18</f>
        <v>0</v>
      </c>
      <c r="F18">
        <f t="shared" si="4"/>
        <v>180</v>
      </c>
      <c r="G18">
        <f t="shared" si="5"/>
        <v>145</v>
      </c>
      <c r="H18" s="154"/>
      <c r="I18">
        <f>BRPL_EOD!AI18+BRPL_EOD!AJ18</f>
        <v>41.02</v>
      </c>
      <c r="J18">
        <f>BYPL_EOD!AI18+BYPL_EOD!AJ18</f>
        <v>23.3</v>
      </c>
      <c r="K18">
        <f>MES_EOD!AI18+MES_EOD!AJ18</f>
        <v>8.7899999999999991</v>
      </c>
      <c r="L18">
        <f>NDMC_EOD!AI18+NDMC_EOD!AJ18</f>
        <v>43.94</v>
      </c>
      <c r="M18">
        <f>TPDDL_EOD!AI18+TPDDL_EOD!AJ18</f>
        <v>27.96</v>
      </c>
      <c r="N18">
        <f t="shared" si="0"/>
        <v>145.01000000000002</v>
      </c>
      <c r="O18" s="154">
        <f t="shared" si="1"/>
        <v>-1.0000000000019327E-2</v>
      </c>
      <c r="P18">
        <v>41.017171229570373</v>
      </c>
      <c r="Q18">
        <v>23.298393214261083</v>
      </c>
      <c r="R18">
        <v>8.7893938349079352</v>
      </c>
      <c r="S18">
        <v>43.936969864147294</v>
      </c>
      <c r="T18">
        <v>27.9580718571133</v>
      </c>
      <c r="U18" s="156">
        <f t="shared" si="2"/>
        <v>145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145</v>
      </c>
      <c r="E19">
        <f>PPCL!P19</f>
        <v>0</v>
      </c>
      <c r="F19">
        <f t="shared" si="4"/>
        <v>180</v>
      </c>
      <c r="G19">
        <f t="shared" si="5"/>
        <v>145</v>
      </c>
      <c r="H19" s="154"/>
      <c r="I19">
        <f>BRPL_EOD!AI19+BRPL_EOD!AJ19</f>
        <v>41.02</v>
      </c>
      <c r="J19">
        <f>BYPL_EOD!AI19+BYPL_EOD!AJ19</f>
        <v>23.3</v>
      </c>
      <c r="K19">
        <f>MES_EOD!AI19+MES_EOD!AJ19</f>
        <v>8.7899999999999991</v>
      </c>
      <c r="L19">
        <f>NDMC_EOD!AI19+NDMC_EOD!AJ19</f>
        <v>43.94</v>
      </c>
      <c r="M19">
        <f>TPDDL_EOD!AI19+TPDDL_EOD!AJ19</f>
        <v>27.96</v>
      </c>
      <c r="N19">
        <f t="shared" si="0"/>
        <v>145.01000000000002</v>
      </c>
      <c r="O19" s="154">
        <f t="shared" si="1"/>
        <v>-1.0000000000019327E-2</v>
      </c>
      <c r="P19">
        <v>41.017171229570373</v>
      </c>
      <c r="Q19">
        <v>23.298393214261083</v>
      </c>
      <c r="R19">
        <v>8.7893938349079352</v>
      </c>
      <c r="S19">
        <v>43.936969864147294</v>
      </c>
      <c r="T19">
        <v>27.9580718571133</v>
      </c>
      <c r="U19" s="156">
        <f t="shared" si="2"/>
        <v>145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145</v>
      </c>
      <c r="E20">
        <f>PPCL!P20</f>
        <v>0</v>
      </c>
      <c r="F20">
        <f t="shared" si="4"/>
        <v>180</v>
      </c>
      <c r="G20">
        <f t="shared" si="5"/>
        <v>145</v>
      </c>
      <c r="H20" s="154"/>
      <c r="I20">
        <f>BRPL_EOD!AI20+BRPL_EOD!AJ20</f>
        <v>41.02</v>
      </c>
      <c r="J20">
        <f>BYPL_EOD!AI20+BYPL_EOD!AJ20</f>
        <v>23.3</v>
      </c>
      <c r="K20">
        <f>MES_EOD!AI20+MES_EOD!AJ20</f>
        <v>8.7899999999999991</v>
      </c>
      <c r="L20">
        <f>NDMC_EOD!AI20+NDMC_EOD!AJ20</f>
        <v>43.94</v>
      </c>
      <c r="M20">
        <f>TPDDL_EOD!AI20+TPDDL_EOD!AJ20</f>
        <v>27.96</v>
      </c>
      <c r="N20">
        <f t="shared" si="0"/>
        <v>145.01000000000002</v>
      </c>
      <c r="O20" s="154">
        <f t="shared" si="1"/>
        <v>-1.0000000000019327E-2</v>
      </c>
      <c r="P20">
        <v>41.017171229570373</v>
      </c>
      <c r="Q20">
        <v>23.298393214261083</v>
      </c>
      <c r="R20">
        <v>8.7893938349079352</v>
      </c>
      <c r="S20">
        <v>43.936969864147294</v>
      </c>
      <c r="T20">
        <v>27.9580718571133</v>
      </c>
      <c r="U20" s="156">
        <f t="shared" si="2"/>
        <v>145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145</v>
      </c>
      <c r="E21">
        <f>PPCL!P21</f>
        <v>0</v>
      </c>
      <c r="F21">
        <f t="shared" si="4"/>
        <v>180</v>
      </c>
      <c r="G21">
        <f t="shared" si="5"/>
        <v>145</v>
      </c>
      <c r="H21" s="154"/>
      <c r="I21">
        <f>BRPL_EOD!AI21+BRPL_EOD!AJ21</f>
        <v>41.02</v>
      </c>
      <c r="J21">
        <f>BYPL_EOD!AI21+BYPL_EOD!AJ21</f>
        <v>23.3</v>
      </c>
      <c r="K21">
        <f>MES_EOD!AI21+MES_EOD!AJ21</f>
        <v>8.7899999999999991</v>
      </c>
      <c r="L21">
        <f>NDMC_EOD!AI21+NDMC_EOD!AJ21</f>
        <v>43.94</v>
      </c>
      <c r="M21">
        <f>TPDDL_EOD!AI21+TPDDL_EOD!AJ21</f>
        <v>27.96</v>
      </c>
      <c r="N21">
        <f t="shared" si="0"/>
        <v>145.01000000000002</v>
      </c>
      <c r="O21" s="154">
        <f t="shared" si="1"/>
        <v>-1.0000000000019327E-2</v>
      </c>
      <c r="P21">
        <v>41.017171229570373</v>
      </c>
      <c r="Q21">
        <v>23.298393214261083</v>
      </c>
      <c r="R21">
        <v>8.7893938349079352</v>
      </c>
      <c r="S21">
        <v>43.936969864147294</v>
      </c>
      <c r="T21">
        <v>27.9580718571133</v>
      </c>
      <c r="U21" s="156">
        <f t="shared" si="2"/>
        <v>145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145</v>
      </c>
      <c r="E22">
        <f>PPCL!P22</f>
        <v>0</v>
      </c>
      <c r="F22">
        <f t="shared" si="4"/>
        <v>180</v>
      </c>
      <c r="G22">
        <f t="shared" si="5"/>
        <v>145</v>
      </c>
      <c r="H22" s="154"/>
      <c r="I22">
        <f>BRPL_EOD!AI22+BRPL_EOD!AJ22</f>
        <v>41.02</v>
      </c>
      <c r="J22">
        <f>BYPL_EOD!AI22+BYPL_EOD!AJ22</f>
        <v>23.3</v>
      </c>
      <c r="K22">
        <f>MES_EOD!AI22+MES_EOD!AJ22</f>
        <v>8.7899999999999991</v>
      </c>
      <c r="L22">
        <f>NDMC_EOD!AI22+NDMC_EOD!AJ22</f>
        <v>43.94</v>
      </c>
      <c r="M22">
        <f>TPDDL_EOD!AI22+TPDDL_EOD!AJ22</f>
        <v>27.96</v>
      </c>
      <c r="N22">
        <f t="shared" si="0"/>
        <v>145.01000000000002</v>
      </c>
      <c r="O22" s="154">
        <f t="shared" si="1"/>
        <v>-1.0000000000019327E-2</v>
      </c>
      <c r="P22">
        <v>41.017171229570373</v>
      </c>
      <c r="Q22">
        <v>23.298393214261083</v>
      </c>
      <c r="R22">
        <v>8.7893938349079352</v>
      </c>
      <c r="S22">
        <v>43.936969864147294</v>
      </c>
      <c r="T22">
        <v>27.9580718571133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145</v>
      </c>
      <c r="E23">
        <f>PPCL!P23</f>
        <v>0</v>
      </c>
      <c r="F23">
        <f t="shared" si="4"/>
        <v>180</v>
      </c>
      <c r="G23">
        <f t="shared" si="5"/>
        <v>145</v>
      </c>
      <c r="H23" s="154"/>
      <c r="I23">
        <f>BRPL_EOD!AI23+BRPL_EOD!AJ23</f>
        <v>41.02</v>
      </c>
      <c r="J23">
        <f>BYPL_EOD!AI23+BYPL_EOD!AJ23</f>
        <v>23.3</v>
      </c>
      <c r="K23">
        <f>MES_EOD!AI23+MES_EOD!AJ23</f>
        <v>8.7899999999999991</v>
      </c>
      <c r="L23">
        <f>NDMC_EOD!AI23+NDMC_EOD!AJ23</f>
        <v>43.94</v>
      </c>
      <c r="M23">
        <f>TPDDL_EOD!AI23+TPDDL_EOD!AJ23</f>
        <v>27.96</v>
      </c>
      <c r="N23">
        <f t="shared" si="0"/>
        <v>145.01000000000002</v>
      </c>
      <c r="O23" s="154">
        <f t="shared" si="1"/>
        <v>-1.0000000000019327E-2</v>
      </c>
      <c r="P23">
        <v>41.017171229570373</v>
      </c>
      <c r="Q23">
        <v>23.298393214261083</v>
      </c>
      <c r="R23">
        <v>8.7893938349079352</v>
      </c>
      <c r="S23">
        <v>43.936969864147294</v>
      </c>
      <c r="T23">
        <v>27.9580718571133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145</v>
      </c>
      <c r="E24">
        <f>PPCL!P24</f>
        <v>0</v>
      </c>
      <c r="F24">
        <f t="shared" si="4"/>
        <v>180</v>
      </c>
      <c r="G24">
        <f t="shared" si="5"/>
        <v>145</v>
      </c>
      <c r="H24" s="154"/>
      <c r="I24">
        <f>BRPL_EOD!AI24+BRPL_EOD!AJ24</f>
        <v>41.02</v>
      </c>
      <c r="J24">
        <f>BYPL_EOD!AI24+BYPL_EOD!AJ24</f>
        <v>23.3</v>
      </c>
      <c r="K24">
        <f>MES_EOD!AI24+MES_EOD!AJ24</f>
        <v>8.7899999999999991</v>
      </c>
      <c r="L24">
        <f>NDMC_EOD!AI24+NDMC_EOD!AJ24</f>
        <v>43.94</v>
      </c>
      <c r="M24">
        <f>TPDDL_EOD!AI24+TPDDL_EOD!AJ24</f>
        <v>27.96</v>
      </c>
      <c r="N24">
        <f t="shared" si="0"/>
        <v>145.01000000000002</v>
      </c>
      <c r="O24" s="154">
        <f t="shared" si="1"/>
        <v>-1.0000000000019327E-2</v>
      </c>
      <c r="P24">
        <v>41.017171229570373</v>
      </c>
      <c r="Q24">
        <v>23.298393214261083</v>
      </c>
      <c r="R24">
        <v>8.7893938349079352</v>
      </c>
      <c r="S24">
        <v>43.936969864147294</v>
      </c>
      <c r="T24">
        <v>27.9580718571133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145</v>
      </c>
      <c r="E25">
        <f>PPCL!P25</f>
        <v>0</v>
      </c>
      <c r="F25">
        <f t="shared" si="4"/>
        <v>180</v>
      </c>
      <c r="G25">
        <f t="shared" si="5"/>
        <v>145</v>
      </c>
      <c r="H25" s="154"/>
      <c r="I25">
        <f>BRPL_EOD!AI25+BRPL_EOD!AJ25</f>
        <v>41.02</v>
      </c>
      <c r="J25">
        <f>BYPL_EOD!AI25+BYPL_EOD!AJ25</f>
        <v>23.3</v>
      </c>
      <c r="K25">
        <f>MES_EOD!AI25+MES_EOD!AJ25</f>
        <v>8.7899999999999991</v>
      </c>
      <c r="L25">
        <f>NDMC_EOD!AI25+NDMC_EOD!AJ25</f>
        <v>43.94</v>
      </c>
      <c r="M25">
        <f>TPDDL_EOD!AI25+TPDDL_EOD!AJ25</f>
        <v>27.96</v>
      </c>
      <c r="N25">
        <f t="shared" si="0"/>
        <v>145.01000000000002</v>
      </c>
      <c r="O25" s="154">
        <f t="shared" si="1"/>
        <v>-1.0000000000019327E-2</v>
      </c>
      <c r="P25">
        <v>41.017171229570373</v>
      </c>
      <c r="Q25">
        <v>23.298393214261083</v>
      </c>
      <c r="R25">
        <v>8.7893938349079352</v>
      </c>
      <c r="S25">
        <v>43.936969864147294</v>
      </c>
      <c r="T25">
        <v>27.9580718571133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145</v>
      </c>
      <c r="E26">
        <f>PPCL!P26</f>
        <v>0</v>
      </c>
      <c r="F26">
        <f t="shared" si="4"/>
        <v>180</v>
      </c>
      <c r="G26">
        <f t="shared" si="5"/>
        <v>145</v>
      </c>
      <c r="H26" s="154"/>
      <c r="I26">
        <f>BRPL_EOD!AI26+BRPL_EOD!AJ26</f>
        <v>41.02</v>
      </c>
      <c r="J26">
        <f>BYPL_EOD!AI26+BYPL_EOD!AJ26</f>
        <v>23.3</v>
      </c>
      <c r="K26">
        <f>MES_EOD!AI26+MES_EOD!AJ26</f>
        <v>8.7899999999999991</v>
      </c>
      <c r="L26">
        <f>NDMC_EOD!AI26+NDMC_EOD!AJ26</f>
        <v>43.94</v>
      </c>
      <c r="M26">
        <f>TPDDL_EOD!AI26+TPDDL_EOD!AJ26</f>
        <v>27.96</v>
      </c>
      <c r="N26">
        <f t="shared" si="0"/>
        <v>145.01000000000002</v>
      </c>
      <c r="O26" s="154">
        <f t="shared" si="1"/>
        <v>-1.0000000000019327E-2</v>
      </c>
      <c r="P26">
        <v>41.017171229570373</v>
      </c>
      <c r="Q26">
        <v>23.298393214261083</v>
      </c>
      <c r="R26">
        <v>8.7893938349079352</v>
      </c>
      <c r="S26">
        <v>43.936969864147294</v>
      </c>
      <c r="T26">
        <v>27.9580718571133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145</v>
      </c>
      <c r="E27">
        <f>PPCL!P27</f>
        <v>0</v>
      </c>
      <c r="F27">
        <f t="shared" si="4"/>
        <v>180</v>
      </c>
      <c r="G27">
        <f t="shared" si="5"/>
        <v>145</v>
      </c>
      <c r="H27" s="154"/>
      <c r="I27">
        <f>BRPL_EOD!AI27+BRPL_EOD!AJ27</f>
        <v>41.02</v>
      </c>
      <c r="J27">
        <f>BYPL_EOD!AI27+BYPL_EOD!AJ27</f>
        <v>23.3</v>
      </c>
      <c r="K27">
        <f>MES_EOD!AI27+MES_EOD!AJ27</f>
        <v>8.7899999999999991</v>
      </c>
      <c r="L27">
        <f>NDMC_EOD!AI27+NDMC_EOD!AJ27</f>
        <v>43.94</v>
      </c>
      <c r="M27">
        <f>TPDDL_EOD!AI27+TPDDL_EOD!AJ27</f>
        <v>27.96</v>
      </c>
      <c r="N27">
        <f t="shared" si="0"/>
        <v>145.01000000000002</v>
      </c>
      <c r="O27" s="154">
        <f t="shared" si="1"/>
        <v>-1.0000000000019327E-2</v>
      </c>
      <c r="P27">
        <v>41.017171229570373</v>
      </c>
      <c r="Q27">
        <v>23.298393214261083</v>
      </c>
      <c r="R27">
        <v>8.7893938349079352</v>
      </c>
      <c r="S27">
        <v>43.936969864147294</v>
      </c>
      <c r="T27">
        <v>27.9580718571133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145</v>
      </c>
      <c r="E28">
        <f>PPCL!P28</f>
        <v>0</v>
      </c>
      <c r="F28">
        <f t="shared" si="4"/>
        <v>180</v>
      </c>
      <c r="G28">
        <f t="shared" si="5"/>
        <v>145</v>
      </c>
      <c r="H28" s="154"/>
      <c r="I28">
        <f>BRPL_EOD!AI28+BRPL_EOD!AJ28</f>
        <v>41.02</v>
      </c>
      <c r="J28">
        <f>BYPL_EOD!AI28+BYPL_EOD!AJ28</f>
        <v>23.3</v>
      </c>
      <c r="K28">
        <f>MES_EOD!AI28+MES_EOD!AJ28</f>
        <v>8.7899999999999991</v>
      </c>
      <c r="L28">
        <f>NDMC_EOD!AI28+NDMC_EOD!AJ28</f>
        <v>43.94</v>
      </c>
      <c r="M28">
        <f>TPDDL_EOD!AI28+TPDDL_EOD!AJ28</f>
        <v>27.96</v>
      </c>
      <c r="N28">
        <f t="shared" si="0"/>
        <v>145.01000000000002</v>
      </c>
      <c r="O28" s="154">
        <f t="shared" si="1"/>
        <v>-1.0000000000019327E-2</v>
      </c>
      <c r="P28">
        <v>41.017171229570373</v>
      </c>
      <c r="Q28">
        <v>23.298393214261083</v>
      </c>
      <c r="R28">
        <v>8.7893938349079352</v>
      </c>
      <c r="S28">
        <v>43.936969864147294</v>
      </c>
      <c r="T28">
        <v>27.9580718571133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145</v>
      </c>
      <c r="E29">
        <f>PPCL!P29</f>
        <v>0</v>
      </c>
      <c r="F29">
        <f t="shared" si="4"/>
        <v>180</v>
      </c>
      <c r="G29">
        <f t="shared" si="5"/>
        <v>145</v>
      </c>
      <c r="H29" s="154"/>
      <c r="I29">
        <f>BRPL_EOD!AI29+BRPL_EOD!AJ29</f>
        <v>41.02</v>
      </c>
      <c r="J29">
        <f>BYPL_EOD!AI29+BYPL_EOD!AJ29</f>
        <v>23.3</v>
      </c>
      <c r="K29">
        <f>MES_EOD!AI29+MES_EOD!AJ29</f>
        <v>8.7899999999999991</v>
      </c>
      <c r="L29">
        <f>NDMC_EOD!AI29+NDMC_EOD!AJ29</f>
        <v>43.94</v>
      </c>
      <c r="M29">
        <f>TPDDL_EOD!AI29+TPDDL_EOD!AJ29</f>
        <v>27.96</v>
      </c>
      <c r="N29">
        <f t="shared" si="0"/>
        <v>145.01000000000002</v>
      </c>
      <c r="O29" s="154">
        <f t="shared" si="1"/>
        <v>-1.0000000000019327E-2</v>
      </c>
      <c r="P29">
        <v>41.017171229570373</v>
      </c>
      <c r="Q29">
        <v>23.298393214261083</v>
      </c>
      <c r="R29">
        <v>8.7893938349079352</v>
      </c>
      <c r="S29">
        <v>43.936969864147294</v>
      </c>
      <c r="T29">
        <v>27.9580718571133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145</v>
      </c>
      <c r="E30">
        <f>PPCL!P30</f>
        <v>0</v>
      </c>
      <c r="F30">
        <f t="shared" si="4"/>
        <v>180</v>
      </c>
      <c r="G30">
        <f t="shared" si="5"/>
        <v>145</v>
      </c>
      <c r="H30" s="154"/>
      <c r="I30">
        <f>BRPL_EOD!AI30+BRPL_EOD!AJ30</f>
        <v>41.02</v>
      </c>
      <c r="J30">
        <f>BYPL_EOD!AI30+BYPL_EOD!AJ30</f>
        <v>23.3</v>
      </c>
      <c r="K30">
        <f>MES_EOD!AI30+MES_EOD!AJ30</f>
        <v>8.7899999999999991</v>
      </c>
      <c r="L30">
        <f>NDMC_EOD!AI30+NDMC_EOD!AJ30</f>
        <v>43.94</v>
      </c>
      <c r="M30">
        <f>TPDDL_EOD!AI30+TPDDL_EOD!AJ30</f>
        <v>27.96</v>
      </c>
      <c r="N30">
        <f t="shared" si="0"/>
        <v>145.01000000000002</v>
      </c>
      <c r="O30" s="154">
        <f t="shared" si="1"/>
        <v>-1.0000000000019327E-2</v>
      </c>
      <c r="P30">
        <v>41.017171229570373</v>
      </c>
      <c r="Q30">
        <v>23.298393214261083</v>
      </c>
      <c r="R30">
        <v>8.7893938349079352</v>
      </c>
      <c r="S30">
        <v>43.936969864147294</v>
      </c>
      <c r="T30">
        <v>27.9580718571133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145</v>
      </c>
      <c r="E31">
        <f>PPCL!P31</f>
        <v>0</v>
      </c>
      <c r="F31">
        <f t="shared" si="4"/>
        <v>180</v>
      </c>
      <c r="G31">
        <f t="shared" si="5"/>
        <v>145</v>
      </c>
      <c r="H31" s="154"/>
      <c r="I31">
        <f>BRPL_EOD!AI31+BRPL_EOD!AJ31</f>
        <v>41.02</v>
      </c>
      <c r="J31">
        <f>BYPL_EOD!AI31+BYPL_EOD!AJ31</f>
        <v>23.3</v>
      </c>
      <c r="K31">
        <f>MES_EOD!AI31+MES_EOD!AJ31</f>
        <v>8.7899999999999991</v>
      </c>
      <c r="L31">
        <f>NDMC_EOD!AI31+NDMC_EOD!AJ31</f>
        <v>43.94</v>
      </c>
      <c r="M31">
        <f>TPDDL_EOD!AI31+TPDDL_EOD!AJ31</f>
        <v>27.96</v>
      </c>
      <c r="N31">
        <f t="shared" si="0"/>
        <v>145.01000000000002</v>
      </c>
      <c r="O31" s="154">
        <f t="shared" si="1"/>
        <v>-1.0000000000019327E-2</v>
      </c>
      <c r="P31">
        <v>41.017171229570373</v>
      </c>
      <c r="Q31">
        <v>23.298393214261083</v>
      </c>
      <c r="R31">
        <v>8.7893938349079352</v>
      </c>
      <c r="S31">
        <v>43.936969864147294</v>
      </c>
      <c r="T31">
        <v>27.9580718571133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145</v>
      </c>
      <c r="E32">
        <f>PPCL!P32</f>
        <v>0</v>
      </c>
      <c r="F32">
        <f t="shared" si="4"/>
        <v>180</v>
      </c>
      <c r="G32">
        <f t="shared" si="5"/>
        <v>145</v>
      </c>
      <c r="H32" s="154"/>
      <c r="I32">
        <f>BRPL_EOD!AI32+BRPL_EOD!AJ32</f>
        <v>41.02</v>
      </c>
      <c r="J32">
        <f>BYPL_EOD!AI32+BYPL_EOD!AJ32</f>
        <v>23.3</v>
      </c>
      <c r="K32">
        <f>MES_EOD!AI32+MES_EOD!AJ32</f>
        <v>8.7899999999999991</v>
      </c>
      <c r="L32">
        <f>NDMC_EOD!AI32+NDMC_EOD!AJ32</f>
        <v>43.94</v>
      </c>
      <c r="M32">
        <f>TPDDL_EOD!AI32+TPDDL_EOD!AJ32</f>
        <v>27.96</v>
      </c>
      <c r="N32">
        <f t="shared" si="0"/>
        <v>145.01000000000002</v>
      </c>
      <c r="O32" s="154">
        <f t="shared" si="1"/>
        <v>-1.0000000000019327E-2</v>
      </c>
      <c r="P32">
        <v>41.017171229570373</v>
      </c>
      <c r="Q32">
        <v>23.298393214261083</v>
      </c>
      <c r="R32">
        <v>8.7893938349079352</v>
      </c>
      <c r="S32">
        <v>43.936969864147294</v>
      </c>
      <c r="T32">
        <v>27.9580718571133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145</v>
      </c>
      <c r="E33">
        <f>PPCL!P33</f>
        <v>0</v>
      </c>
      <c r="F33">
        <f t="shared" si="4"/>
        <v>180</v>
      </c>
      <c r="G33">
        <f t="shared" si="5"/>
        <v>145</v>
      </c>
      <c r="H33" s="154"/>
      <c r="I33">
        <f>BRPL_EOD!AI33+BRPL_EOD!AJ33</f>
        <v>41.02</v>
      </c>
      <c r="J33">
        <f>BYPL_EOD!AI33+BYPL_EOD!AJ33</f>
        <v>23.3</v>
      </c>
      <c r="K33">
        <f>MES_EOD!AI33+MES_EOD!AJ33</f>
        <v>8.7899999999999991</v>
      </c>
      <c r="L33">
        <f>NDMC_EOD!AI33+NDMC_EOD!AJ33</f>
        <v>43.94</v>
      </c>
      <c r="M33">
        <f>TPDDL_EOD!AI33+TPDDL_EOD!AJ33</f>
        <v>27.96</v>
      </c>
      <c r="N33">
        <f t="shared" si="0"/>
        <v>145.01000000000002</v>
      </c>
      <c r="O33" s="154">
        <f t="shared" si="1"/>
        <v>-1.0000000000019327E-2</v>
      </c>
      <c r="P33">
        <v>41.017171229570373</v>
      </c>
      <c r="Q33">
        <v>23.298393214261083</v>
      </c>
      <c r="R33">
        <v>8.7893938349079352</v>
      </c>
      <c r="S33">
        <v>43.936969864147294</v>
      </c>
      <c r="T33">
        <v>27.9580718571133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145</v>
      </c>
      <c r="E34">
        <f>PPCL!P34</f>
        <v>0</v>
      </c>
      <c r="F34">
        <f t="shared" si="4"/>
        <v>180</v>
      </c>
      <c r="G34">
        <f t="shared" si="5"/>
        <v>145</v>
      </c>
      <c r="H34" s="154"/>
      <c r="I34">
        <f>BRPL_EOD!AI34+BRPL_EOD!AJ34</f>
        <v>41.02</v>
      </c>
      <c r="J34">
        <f>BYPL_EOD!AI34+BYPL_EOD!AJ34</f>
        <v>23.3</v>
      </c>
      <c r="K34">
        <f>MES_EOD!AI34+MES_EOD!AJ34</f>
        <v>8.7899999999999991</v>
      </c>
      <c r="L34">
        <f>NDMC_EOD!AI34+NDMC_EOD!AJ34</f>
        <v>43.94</v>
      </c>
      <c r="M34">
        <f>TPDDL_EOD!AI34+TPDDL_EOD!AJ34</f>
        <v>27.96</v>
      </c>
      <c r="N34">
        <f t="shared" si="0"/>
        <v>145.01000000000002</v>
      </c>
      <c r="O34" s="154">
        <f t="shared" si="1"/>
        <v>-1.0000000000019327E-2</v>
      </c>
      <c r="P34">
        <v>41.017171229570373</v>
      </c>
      <c r="Q34">
        <v>23.298393214261083</v>
      </c>
      <c r="R34">
        <v>8.7893938349079352</v>
      </c>
      <c r="S34">
        <v>43.936969864147294</v>
      </c>
      <c r="T34">
        <v>27.9580718571133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145</v>
      </c>
      <c r="E35">
        <f>PPCL!P35</f>
        <v>0</v>
      </c>
      <c r="F35">
        <f t="shared" si="4"/>
        <v>180</v>
      </c>
      <c r="G35">
        <f t="shared" si="5"/>
        <v>145</v>
      </c>
      <c r="H35" s="154"/>
      <c r="I35">
        <f>BRPL_EOD!AI35+BRPL_EOD!AJ35</f>
        <v>41.02</v>
      </c>
      <c r="J35">
        <f>BYPL_EOD!AI35+BYPL_EOD!AJ35</f>
        <v>23.3</v>
      </c>
      <c r="K35">
        <f>MES_EOD!AI35+MES_EOD!AJ35</f>
        <v>8.7899999999999991</v>
      </c>
      <c r="L35">
        <f>NDMC_EOD!AI35+NDMC_EOD!AJ35</f>
        <v>43.94</v>
      </c>
      <c r="M35">
        <f>TPDDL_EOD!AI35+TPDDL_EOD!AJ35</f>
        <v>27.96</v>
      </c>
      <c r="N35">
        <f t="shared" si="0"/>
        <v>145.01000000000002</v>
      </c>
      <c r="O35" s="154">
        <f t="shared" si="1"/>
        <v>-1.0000000000019327E-2</v>
      </c>
      <c r="P35">
        <v>41.017171229570373</v>
      </c>
      <c r="Q35">
        <v>23.298393214261083</v>
      </c>
      <c r="R35">
        <v>8.7893938349079352</v>
      </c>
      <c r="S35">
        <v>43.936969864147294</v>
      </c>
      <c r="T35">
        <v>27.9580718571133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145</v>
      </c>
      <c r="E36">
        <f>PPCL!P36</f>
        <v>0</v>
      </c>
      <c r="F36">
        <f t="shared" si="4"/>
        <v>180</v>
      </c>
      <c r="G36">
        <f t="shared" si="5"/>
        <v>145</v>
      </c>
      <c r="H36" s="154"/>
      <c r="I36">
        <f>BRPL_EOD!AI36+BRPL_EOD!AJ36</f>
        <v>41.02</v>
      </c>
      <c r="J36">
        <f>BYPL_EOD!AI36+BYPL_EOD!AJ36</f>
        <v>23.3</v>
      </c>
      <c r="K36">
        <f>MES_EOD!AI36+MES_EOD!AJ36</f>
        <v>8.7899999999999991</v>
      </c>
      <c r="L36">
        <f>NDMC_EOD!AI36+NDMC_EOD!AJ36</f>
        <v>43.94</v>
      </c>
      <c r="M36">
        <f>TPDDL_EOD!AI36+TPDDL_EOD!AJ36</f>
        <v>27.96</v>
      </c>
      <c r="N36">
        <f t="shared" si="0"/>
        <v>145.01000000000002</v>
      </c>
      <c r="O36" s="154">
        <f t="shared" si="1"/>
        <v>-1.0000000000019327E-2</v>
      </c>
      <c r="P36">
        <v>41.017171229570373</v>
      </c>
      <c r="Q36">
        <v>23.298393214261083</v>
      </c>
      <c r="R36">
        <v>8.7893938349079352</v>
      </c>
      <c r="S36">
        <v>43.936969864147294</v>
      </c>
      <c r="T36">
        <v>27.9580718571133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145</v>
      </c>
      <c r="E37">
        <f>PPCL!P37</f>
        <v>0</v>
      </c>
      <c r="F37">
        <f t="shared" si="4"/>
        <v>180</v>
      </c>
      <c r="G37">
        <f t="shared" si="5"/>
        <v>145</v>
      </c>
      <c r="H37" s="154"/>
      <c r="I37">
        <f>BRPL_EOD!AI37+BRPL_EOD!AJ37</f>
        <v>41.02</v>
      </c>
      <c r="J37">
        <f>BYPL_EOD!AI37+BYPL_EOD!AJ37</f>
        <v>23.3</v>
      </c>
      <c r="K37">
        <f>MES_EOD!AI37+MES_EOD!AJ37</f>
        <v>8.7899999999999991</v>
      </c>
      <c r="L37">
        <f>NDMC_EOD!AI37+NDMC_EOD!AJ37</f>
        <v>43.94</v>
      </c>
      <c r="M37">
        <f>TPDDL_EOD!AI37+TPDDL_EOD!AJ37</f>
        <v>27.96</v>
      </c>
      <c r="N37">
        <f t="shared" si="0"/>
        <v>145.01000000000002</v>
      </c>
      <c r="O37" s="154">
        <f t="shared" si="1"/>
        <v>-1.0000000000019327E-2</v>
      </c>
      <c r="P37">
        <v>41.017171229570373</v>
      </c>
      <c r="Q37">
        <v>23.298393214261083</v>
      </c>
      <c r="R37">
        <v>8.7893938349079352</v>
      </c>
      <c r="S37">
        <v>43.936969864147294</v>
      </c>
      <c r="T37">
        <v>27.9580718571133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145</v>
      </c>
      <c r="E38">
        <f>PPCL!P38</f>
        <v>0</v>
      </c>
      <c r="F38">
        <f t="shared" si="4"/>
        <v>180</v>
      </c>
      <c r="G38">
        <f t="shared" si="5"/>
        <v>145</v>
      </c>
      <c r="H38" s="154"/>
      <c r="I38">
        <f>BRPL_EOD!AI38+BRPL_EOD!AJ38</f>
        <v>41.02</v>
      </c>
      <c r="J38">
        <f>BYPL_EOD!AI38+BYPL_EOD!AJ38</f>
        <v>23.3</v>
      </c>
      <c r="K38">
        <f>MES_EOD!AI38+MES_EOD!AJ38</f>
        <v>8.7899999999999991</v>
      </c>
      <c r="L38">
        <f>NDMC_EOD!AI38+NDMC_EOD!AJ38</f>
        <v>43.94</v>
      </c>
      <c r="M38">
        <f>TPDDL_EOD!AI38+TPDDL_EOD!AJ38</f>
        <v>27.96</v>
      </c>
      <c r="N38">
        <f t="shared" si="0"/>
        <v>145.01000000000002</v>
      </c>
      <c r="O38" s="154">
        <f t="shared" si="1"/>
        <v>-1.0000000000019327E-2</v>
      </c>
      <c r="P38">
        <v>41.017171229570373</v>
      </c>
      <c r="Q38">
        <v>23.298393214261083</v>
      </c>
      <c r="R38">
        <v>8.7893938349079352</v>
      </c>
      <c r="S38">
        <v>43.936969864147294</v>
      </c>
      <c r="T38">
        <v>27.9580718571133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180</v>
      </c>
      <c r="G39">
        <f t="shared" si="5"/>
        <v>145</v>
      </c>
      <c r="H39" s="154"/>
      <c r="I39">
        <f>BRPL_EOD!AI39+BRPL_EOD!AJ39</f>
        <v>41.02</v>
      </c>
      <c r="J39">
        <f>BYPL_EOD!AI39+BYPL_EOD!AJ39</f>
        <v>23.3</v>
      </c>
      <c r="K39">
        <f>MES_EOD!AI39+MES_EOD!AJ39</f>
        <v>8.7899999999999991</v>
      </c>
      <c r="L39">
        <f>NDMC_EOD!AI39+NDMC_EOD!AJ39</f>
        <v>43.94</v>
      </c>
      <c r="M39">
        <f>TPDDL_EOD!AI39+TPDDL_EOD!AJ39</f>
        <v>27.96</v>
      </c>
      <c r="N39">
        <f t="shared" si="0"/>
        <v>145.01000000000002</v>
      </c>
      <c r="O39" s="154">
        <f t="shared" si="1"/>
        <v>-1.0000000000019327E-2</v>
      </c>
      <c r="P39">
        <v>41.017171229570373</v>
      </c>
      <c r="Q39">
        <v>23.298393214261083</v>
      </c>
      <c r="R39">
        <v>8.7893938349079352</v>
      </c>
      <c r="S39">
        <v>43.936969864147294</v>
      </c>
      <c r="T39">
        <v>27.9580718571133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180</v>
      </c>
      <c r="G40">
        <f t="shared" si="5"/>
        <v>145</v>
      </c>
      <c r="H40" s="154"/>
      <c r="I40">
        <f>BRPL_EOD!AI40+BRPL_EOD!AJ40</f>
        <v>41.02</v>
      </c>
      <c r="J40">
        <f>BYPL_EOD!AI40+BYPL_EOD!AJ40</f>
        <v>23.3</v>
      </c>
      <c r="K40">
        <f>MES_EOD!AI40+MES_EOD!AJ40</f>
        <v>8.7899999999999991</v>
      </c>
      <c r="L40">
        <f>NDMC_EOD!AI40+NDMC_EOD!AJ40</f>
        <v>43.94</v>
      </c>
      <c r="M40">
        <f>TPDDL_EOD!AI40+TPDDL_EOD!AJ40</f>
        <v>27.96</v>
      </c>
      <c r="N40">
        <f t="shared" si="0"/>
        <v>145.01000000000002</v>
      </c>
      <c r="O40" s="154">
        <f t="shared" si="1"/>
        <v>-1.0000000000019327E-2</v>
      </c>
      <c r="P40">
        <v>41.017171229570373</v>
      </c>
      <c r="Q40">
        <v>23.298393214261083</v>
      </c>
      <c r="R40">
        <v>8.7893938349079352</v>
      </c>
      <c r="S40">
        <v>43.936969864147294</v>
      </c>
      <c r="T40">
        <v>27.9580718571133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180</v>
      </c>
      <c r="G41">
        <f t="shared" si="5"/>
        <v>145</v>
      </c>
      <c r="H41" s="154"/>
      <c r="I41">
        <f>BRPL_EOD!AI41+BRPL_EOD!AJ41</f>
        <v>41.02</v>
      </c>
      <c r="J41">
        <f>BYPL_EOD!AI41+BYPL_EOD!AJ41</f>
        <v>23.3</v>
      </c>
      <c r="K41">
        <f>MES_EOD!AI41+MES_EOD!AJ41</f>
        <v>8.7899999999999991</v>
      </c>
      <c r="L41">
        <f>NDMC_EOD!AI41+NDMC_EOD!AJ41</f>
        <v>43.94</v>
      </c>
      <c r="M41">
        <f>TPDDL_EOD!AI41+TPDDL_EOD!AJ41</f>
        <v>27.96</v>
      </c>
      <c r="N41">
        <f t="shared" si="0"/>
        <v>145.01000000000002</v>
      </c>
      <c r="O41" s="154">
        <f t="shared" si="1"/>
        <v>-1.0000000000019327E-2</v>
      </c>
      <c r="P41">
        <v>41.017171229570373</v>
      </c>
      <c r="Q41">
        <v>23.298393214261083</v>
      </c>
      <c r="R41">
        <v>8.7893938349079352</v>
      </c>
      <c r="S41">
        <v>43.936969864147294</v>
      </c>
      <c r="T41">
        <v>27.9580718571133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180</v>
      </c>
      <c r="G42">
        <f t="shared" si="5"/>
        <v>145</v>
      </c>
      <c r="H42" s="154"/>
      <c r="I42">
        <f>BRPL_EOD!AI42+BRPL_EOD!AJ42</f>
        <v>41.02</v>
      </c>
      <c r="J42">
        <f>BYPL_EOD!AI42+BYPL_EOD!AJ42</f>
        <v>23.3</v>
      </c>
      <c r="K42">
        <f>MES_EOD!AI42+MES_EOD!AJ42</f>
        <v>8.7899999999999991</v>
      </c>
      <c r="L42">
        <f>NDMC_EOD!AI42+NDMC_EOD!AJ42</f>
        <v>43.94</v>
      </c>
      <c r="M42">
        <f>TPDDL_EOD!AI42+TPDDL_EOD!AJ42</f>
        <v>27.96</v>
      </c>
      <c r="N42">
        <f t="shared" si="0"/>
        <v>145.01000000000002</v>
      </c>
      <c r="O42" s="154">
        <f t="shared" si="1"/>
        <v>-1.0000000000019327E-2</v>
      </c>
      <c r="P42">
        <v>41.017171229570373</v>
      </c>
      <c r="Q42">
        <v>23.298393214261083</v>
      </c>
      <c r="R42">
        <v>8.7893938349079352</v>
      </c>
      <c r="S42">
        <v>43.936969864147294</v>
      </c>
      <c r="T42">
        <v>27.9580718571133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175</v>
      </c>
      <c r="G43">
        <f t="shared" si="5"/>
        <v>145</v>
      </c>
      <c r="H43" s="154"/>
      <c r="I43">
        <f>BRPL_EOD!AI43+BRPL_EOD!AJ43</f>
        <v>41.02</v>
      </c>
      <c r="J43">
        <f>BYPL_EOD!AI43+BYPL_EOD!AJ43</f>
        <v>23.3</v>
      </c>
      <c r="K43">
        <f>MES_EOD!AI43+MES_EOD!AJ43</f>
        <v>8.7899999999999991</v>
      </c>
      <c r="L43">
        <f>NDMC_EOD!AI43+NDMC_EOD!AJ43</f>
        <v>43.94</v>
      </c>
      <c r="M43">
        <f>TPDDL_EOD!AI43+TPDDL_EOD!AJ43</f>
        <v>27.96</v>
      </c>
      <c r="N43">
        <f t="shared" si="0"/>
        <v>145.01000000000002</v>
      </c>
      <c r="O43" s="154">
        <f t="shared" si="1"/>
        <v>-1.0000000000019327E-2</v>
      </c>
      <c r="P43">
        <v>41.017171229570373</v>
      </c>
      <c r="Q43">
        <v>23.298393214261083</v>
      </c>
      <c r="R43">
        <v>8.7893938349079352</v>
      </c>
      <c r="S43">
        <v>43.936969864147294</v>
      </c>
      <c r="T43">
        <v>27.9580718571133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175</v>
      </c>
      <c r="G44">
        <f t="shared" si="5"/>
        <v>145</v>
      </c>
      <c r="H44" s="154"/>
      <c r="I44">
        <f>BRPL_EOD!AI44+BRPL_EOD!AJ44</f>
        <v>41.02</v>
      </c>
      <c r="J44">
        <f>BYPL_EOD!AI44+BYPL_EOD!AJ44</f>
        <v>23.3</v>
      </c>
      <c r="K44">
        <f>MES_EOD!AI44+MES_EOD!AJ44</f>
        <v>8.7899999999999991</v>
      </c>
      <c r="L44">
        <f>NDMC_EOD!AI44+NDMC_EOD!AJ44</f>
        <v>43.94</v>
      </c>
      <c r="M44">
        <f>TPDDL_EOD!AI44+TPDDL_EOD!AJ44</f>
        <v>27.96</v>
      </c>
      <c r="N44">
        <f t="shared" si="0"/>
        <v>145.01000000000002</v>
      </c>
      <c r="O44" s="154">
        <f t="shared" si="1"/>
        <v>-1.0000000000019327E-2</v>
      </c>
      <c r="P44">
        <v>41.017171229570373</v>
      </c>
      <c r="Q44">
        <v>23.298393214261083</v>
      </c>
      <c r="R44">
        <v>8.7893938349079352</v>
      </c>
      <c r="S44">
        <v>43.936969864147294</v>
      </c>
      <c r="T44">
        <v>27.9580718571133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175</v>
      </c>
      <c r="G45">
        <f t="shared" si="5"/>
        <v>145</v>
      </c>
      <c r="H45" s="154"/>
      <c r="I45">
        <f>BRPL_EOD!AI45+BRPL_EOD!AJ45</f>
        <v>41.02</v>
      </c>
      <c r="J45">
        <f>BYPL_EOD!AI45+BYPL_EOD!AJ45</f>
        <v>23.3</v>
      </c>
      <c r="K45">
        <f>MES_EOD!AI45+MES_EOD!AJ45</f>
        <v>8.7899999999999991</v>
      </c>
      <c r="L45">
        <f>NDMC_EOD!AI45+NDMC_EOD!AJ45</f>
        <v>43.94</v>
      </c>
      <c r="M45">
        <f>TPDDL_EOD!AI45+TPDDL_EOD!AJ45</f>
        <v>27.96</v>
      </c>
      <c r="N45">
        <f t="shared" si="0"/>
        <v>145.01000000000002</v>
      </c>
      <c r="O45" s="154">
        <f t="shared" si="1"/>
        <v>-1.0000000000019327E-2</v>
      </c>
      <c r="P45">
        <v>41.017171229570373</v>
      </c>
      <c r="Q45">
        <v>23.298393214261083</v>
      </c>
      <c r="R45">
        <v>8.7893938349079352</v>
      </c>
      <c r="S45">
        <v>43.936969864147294</v>
      </c>
      <c r="T45">
        <v>27.9580718571133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175</v>
      </c>
      <c r="G46">
        <f t="shared" si="5"/>
        <v>145</v>
      </c>
      <c r="H46" s="154"/>
      <c r="I46">
        <f>BRPL_EOD!AI46+BRPL_EOD!AJ46</f>
        <v>41.02</v>
      </c>
      <c r="J46">
        <f>BYPL_EOD!AI46+BYPL_EOD!AJ46</f>
        <v>23.3</v>
      </c>
      <c r="K46">
        <f>MES_EOD!AI46+MES_EOD!AJ46</f>
        <v>8.7899999999999991</v>
      </c>
      <c r="L46">
        <f>NDMC_EOD!AI46+NDMC_EOD!AJ46</f>
        <v>43.94</v>
      </c>
      <c r="M46">
        <f>TPDDL_EOD!AI46+TPDDL_EOD!AJ46</f>
        <v>27.96</v>
      </c>
      <c r="N46">
        <f t="shared" si="0"/>
        <v>145.01000000000002</v>
      </c>
      <c r="O46" s="154">
        <f t="shared" si="1"/>
        <v>-1.0000000000019327E-2</v>
      </c>
      <c r="P46">
        <v>41.017171229570373</v>
      </c>
      <c r="Q46">
        <v>23.298393214261083</v>
      </c>
      <c r="R46">
        <v>8.7893938349079352</v>
      </c>
      <c r="S46">
        <v>43.936969864147294</v>
      </c>
      <c r="T46">
        <v>27.9580718571133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175</v>
      </c>
      <c r="G47">
        <f t="shared" si="5"/>
        <v>145</v>
      </c>
      <c r="H47" s="154"/>
      <c r="I47">
        <f>BRPL_EOD!AI47+BRPL_EOD!AJ47</f>
        <v>41.02</v>
      </c>
      <c r="J47">
        <f>BYPL_EOD!AI47+BYPL_EOD!AJ47</f>
        <v>23.3</v>
      </c>
      <c r="K47">
        <f>MES_EOD!AI47+MES_EOD!AJ47</f>
        <v>8.7899999999999991</v>
      </c>
      <c r="L47">
        <f>NDMC_EOD!AI47+NDMC_EOD!AJ47</f>
        <v>43.94</v>
      </c>
      <c r="M47">
        <f>TPDDL_EOD!AI47+TPDDL_EOD!AJ47</f>
        <v>27.96</v>
      </c>
      <c r="N47">
        <f t="shared" si="0"/>
        <v>145.01000000000002</v>
      </c>
      <c r="O47" s="154">
        <f t="shared" si="1"/>
        <v>-1.0000000000019327E-2</v>
      </c>
      <c r="P47">
        <v>41.017171229570373</v>
      </c>
      <c r="Q47">
        <v>23.298393214261083</v>
      </c>
      <c r="R47">
        <v>8.7893938349079352</v>
      </c>
      <c r="S47">
        <v>43.936969864147294</v>
      </c>
      <c r="T47">
        <v>27.9580718571133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145</v>
      </c>
      <c r="E48">
        <f>PPCL!P48</f>
        <v>0</v>
      </c>
      <c r="F48">
        <f t="shared" si="4"/>
        <v>175</v>
      </c>
      <c r="G48">
        <f t="shared" si="5"/>
        <v>145</v>
      </c>
      <c r="H48" s="154"/>
      <c r="I48">
        <f>BRPL_EOD!AI48+BRPL_EOD!AJ48</f>
        <v>41.02</v>
      </c>
      <c r="J48">
        <f>BYPL_EOD!AI48+BYPL_EOD!AJ48</f>
        <v>23.3</v>
      </c>
      <c r="K48">
        <f>MES_EOD!AI48+MES_EOD!AJ48</f>
        <v>8.7899999999999991</v>
      </c>
      <c r="L48">
        <f>NDMC_EOD!AI48+NDMC_EOD!AJ48</f>
        <v>43.94</v>
      </c>
      <c r="M48">
        <f>TPDDL_EOD!AI48+TPDDL_EOD!AJ48</f>
        <v>27.96</v>
      </c>
      <c r="N48">
        <f t="shared" si="0"/>
        <v>145.01000000000002</v>
      </c>
      <c r="O48" s="154">
        <f t="shared" si="1"/>
        <v>-1.0000000000019327E-2</v>
      </c>
      <c r="P48">
        <v>41.017171229570373</v>
      </c>
      <c r="Q48">
        <v>23.298393214261083</v>
      </c>
      <c r="R48">
        <v>8.7893938349079352</v>
      </c>
      <c r="S48">
        <v>43.936969864147294</v>
      </c>
      <c r="T48">
        <v>27.9580718571133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145</v>
      </c>
      <c r="E49">
        <f>PPCL!P49</f>
        <v>0</v>
      </c>
      <c r="F49">
        <f t="shared" si="4"/>
        <v>175</v>
      </c>
      <c r="G49">
        <f t="shared" si="5"/>
        <v>145</v>
      </c>
      <c r="H49" s="154"/>
      <c r="I49">
        <f>BRPL_EOD!AI49+BRPL_EOD!AJ49</f>
        <v>41.02</v>
      </c>
      <c r="J49">
        <f>BYPL_EOD!AI49+BYPL_EOD!AJ49</f>
        <v>23.3</v>
      </c>
      <c r="K49">
        <f>MES_EOD!AI49+MES_EOD!AJ49</f>
        <v>8.7899999999999991</v>
      </c>
      <c r="L49">
        <f>NDMC_EOD!AI49+NDMC_EOD!AJ49</f>
        <v>43.94</v>
      </c>
      <c r="M49">
        <f>TPDDL_EOD!AI49+TPDDL_EOD!AJ49</f>
        <v>27.96</v>
      </c>
      <c r="N49">
        <f t="shared" si="0"/>
        <v>145.01000000000002</v>
      </c>
      <c r="O49" s="154">
        <f t="shared" si="1"/>
        <v>-1.0000000000019327E-2</v>
      </c>
      <c r="P49">
        <v>41.017171229570373</v>
      </c>
      <c r="Q49">
        <v>23.298393214261083</v>
      </c>
      <c r="R49">
        <v>8.7893938349079352</v>
      </c>
      <c r="S49">
        <v>43.936969864147294</v>
      </c>
      <c r="T49">
        <v>27.9580718571133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145</v>
      </c>
      <c r="E50">
        <f>PPCL!P50</f>
        <v>0</v>
      </c>
      <c r="F50">
        <f t="shared" si="4"/>
        <v>175</v>
      </c>
      <c r="G50">
        <f t="shared" si="5"/>
        <v>145</v>
      </c>
      <c r="H50" s="154"/>
      <c r="I50">
        <f>BRPL_EOD!AI50+BRPL_EOD!AJ50</f>
        <v>41.02</v>
      </c>
      <c r="J50">
        <f>BYPL_EOD!AI50+BYPL_EOD!AJ50</f>
        <v>23.3</v>
      </c>
      <c r="K50">
        <f>MES_EOD!AI50+MES_EOD!AJ50</f>
        <v>8.7899999999999991</v>
      </c>
      <c r="L50">
        <f>NDMC_EOD!AI50+NDMC_EOD!AJ50</f>
        <v>43.94</v>
      </c>
      <c r="M50">
        <f>TPDDL_EOD!AI50+TPDDL_EOD!AJ50</f>
        <v>27.96</v>
      </c>
      <c r="N50">
        <f t="shared" si="0"/>
        <v>145.01000000000002</v>
      </c>
      <c r="O50" s="154">
        <f t="shared" si="1"/>
        <v>-1.0000000000019327E-2</v>
      </c>
      <c r="P50">
        <v>41.017171229570373</v>
      </c>
      <c r="Q50">
        <v>23.298393214261083</v>
      </c>
      <c r="R50">
        <v>8.7893938349079352</v>
      </c>
      <c r="S50">
        <v>43.936969864147294</v>
      </c>
      <c r="T50">
        <v>27.9580718571133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145</v>
      </c>
      <c r="E51">
        <f>PPCL!P51</f>
        <v>0</v>
      </c>
      <c r="F51">
        <f t="shared" si="4"/>
        <v>170</v>
      </c>
      <c r="G51">
        <f t="shared" si="5"/>
        <v>145</v>
      </c>
      <c r="H51" s="154"/>
      <c r="I51">
        <f>BRPL_EOD!AI51+BRPL_EOD!AJ51</f>
        <v>41.02</v>
      </c>
      <c r="J51">
        <f>BYPL_EOD!AI51+BYPL_EOD!AJ51</f>
        <v>23.3</v>
      </c>
      <c r="K51">
        <f>MES_EOD!AI51+MES_EOD!AJ51</f>
        <v>8.7899999999999991</v>
      </c>
      <c r="L51">
        <f>NDMC_EOD!AI51+NDMC_EOD!AJ51</f>
        <v>43.94</v>
      </c>
      <c r="M51">
        <f>TPDDL_EOD!AI51+TPDDL_EOD!AJ51</f>
        <v>27.96</v>
      </c>
      <c r="N51">
        <f t="shared" si="0"/>
        <v>145.01000000000002</v>
      </c>
      <c r="O51" s="154">
        <f t="shared" si="1"/>
        <v>-1.0000000000019327E-2</v>
      </c>
      <c r="P51">
        <v>41.017171229570373</v>
      </c>
      <c r="Q51">
        <v>23.298393214261083</v>
      </c>
      <c r="R51">
        <v>8.7893938349079352</v>
      </c>
      <c r="S51">
        <v>43.936969864147294</v>
      </c>
      <c r="T51">
        <v>27.9580718571133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145</v>
      </c>
      <c r="E52">
        <f>PPCL!P52</f>
        <v>0</v>
      </c>
      <c r="F52">
        <f t="shared" si="4"/>
        <v>170</v>
      </c>
      <c r="G52">
        <f t="shared" si="5"/>
        <v>145</v>
      </c>
      <c r="H52" s="154"/>
      <c r="I52">
        <f>BRPL_EOD!AI52+BRPL_EOD!AJ52</f>
        <v>41.02</v>
      </c>
      <c r="J52">
        <f>BYPL_EOD!AI52+BYPL_EOD!AJ52</f>
        <v>23.3</v>
      </c>
      <c r="K52">
        <f>MES_EOD!AI52+MES_EOD!AJ52</f>
        <v>8.7899999999999991</v>
      </c>
      <c r="L52">
        <f>NDMC_EOD!AI52+NDMC_EOD!AJ52</f>
        <v>43.94</v>
      </c>
      <c r="M52">
        <f>TPDDL_EOD!AI52+TPDDL_EOD!AJ52</f>
        <v>27.96</v>
      </c>
      <c r="N52">
        <f t="shared" si="0"/>
        <v>145.01000000000002</v>
      </c>
      <c r="O52" s="154">
        <f t="shared" si="1"/>
        <v>-1.0000000000019327E-2</v>
      </c>
      <c r="P52">
        <v>41.017171229570373</v>
      </c>
      <c r="Q52">
        <v>23.298393214261083</v>
      </c>
      <c r="R52">
        <v>8.7893938349079352</v>
      </c>
      <c r="S52">
        <v>43.936969864147294</v>
      </c>
      <c r="T52">
        <v>27.9580718571133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145</v>
      </c>
      <c r="E53">
        <f>PPCL!P53</f>
        <v>0</v>
      </c>
      <c r="F53">
        <f t="shared" si="4"/>
        <v>170</v>
      </c>
      <c r="G53">
        <f t="shared" si="5"/>
        <v>145</v>
      </c>
      <c r="H53" s="154"/>
      <c r="I53">
        <f>BRPL_EOD!AI53+BRPL_EOD!AJ53</f>
        <v>41.02</v>
      </c>
      <c r="J53">
        <f>BYPL_EOD!AI53+BYPL_EOD!AJ53</f>
        <v>23.3</v>
      </c>
      <c r="K53">
        <f>MES_EOD!AI53+MES_EOD!AJ53</f>
        <v>8.7899999999999991</v>
      </c>
      <c r="L53">
        <f>NDMC_EOD!AI53+NDMC_EOD!AJ53</f>
        <v>43.94</v>
      </c>
      <c r="M53">
        <f>TPDDL_EOD!AI53+TPDDL_EOD!AJ53</f>
        <v>27.96</v>
      </c>
      <c r="N53">
        <f t="shared" si="0"/>
        <v>145.01000000000002</v>
      </c>
      <c r="O53" s="154">
        <f t="shared" si="1"/>
        <v>-1.0000000000019327E-2</v>
      </c>
      <c r="P53">
        <v>41.017171229570373</v>
      </c>
      <c r="Q53">
        <v>23.298393214261083</v>
      </c>
      <c r="R53">
        <v>8.7893938349079352</v>
      </c>
      <c r="S53">
        <v>43.936969864147294</v>
      </c>
      <c r="T53">
        <v>27.9580718571133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145</v>
      </c>
      <c r="E54">
        <f>PPCL!P54</f>
        <v>0</v>
      </c>
      <c r="F54">
        <f t="shared" si="4"/>
        <v>170</v>
      </c>
      <c r="G54">
        <f t="shared" si="5"/>
        <v>145</v>
      </c>
      <c r="H54" s="154"/>
      <c r="I54">
        <f>BRPL_EOD!AI54+BRPL_EOD!AJ54</f>
        <v>40</v>
      </c>
      <c r="J54">
        <f>BYPL_EOD!AI54+BYPL_EOD!AJ54</f>
        <v>27.32</v>
      </c>
      <c r="K54">
        <f>MES_EOD!AI54+MES_EOD!AJ54</f>
        <v>8.4600000000000009</v>
      </c>
      <c r="L54">
        <f>NDMC_EOD!AI54+NDMC_EOD!AJ54</f>
        <v>42.3</v>
      </c>
      <c r="M54">
        <f>TPDDL_EOD!AI54+TPDDL_EOD!AJ54</f>
        <v>26.92</v>
      </c>
      <c r="N54">
        <f t="shared" si="0"/>
        <v>145</v>
      </c>
      <c r="O54" s="154">
        <f t="shared" si="1"/>
        <v>0</v>
      </c>
      <c r="P54">
        <v>40</v>
      </c>
      <c r="Q54">
        <v>27.32</v>
      </c>
      <c r="R54">
        <v>8.4600000000000009</v>
      </c>
      <c r="S54">
        <v>42.3</v>
      </c>
      <c r="T54">
        <v>26.92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145</v>
      </c>
      <c r="E55">
        <f>PPCL!P55</f>
        <v>0</v>
      </c>
      <c r="F55">
        <f t="shared" si="4"/>
        <v>170</v>
      </c>
      <c r="G55">
        <f t="shared" si="5"/>
        <v>145</v>
      </c>
      <c r="H55" s="154"/>
      <c r="I55">
        <f>BRPL_EOD!AI55+BRPL_EOD!AJ55</f>
        <v>40</v>
      </c>
      <c r="J55">
        <f>BYPL_EOD!AI55+BYPL_EOD!AJ55</f>
        <v>27.32</v>
      </c>
      <c r="K55">
        <f>MES_EOD!AI55+MES_EOD!AJ55</f>
        <v>8.4600000000000009</v>
      </c>
      <c r="L55">
        <f>NDMC_EOD!AI55+NDMC_EOD!AJ55</f>
        <v>42.3</v>
      </c>
      <c r="M55">
        <f>TPDDL_EOD!AI55+TPDDL_EOD!AJ55</f>
        <v>26.92</v>
      </c>
      <c r="N55">
        <f t="shared" si="0"/>
        <v>145</v>
      </c>
      <c r="O55" s="154">
        <f t="shared" si="1"/>
        <v>0</v>
      </c>
      <c r="P55">
        <v>40</v>
      </c>
      <c r="Q55">
        <v>27.32</v>
      </c>
      <c r="R55">
        <v>8.4600000000000009</v>
      </c>
      <c r="S55">
        <v>42.3</v>
      </c>
      <c r="T55">
        <v>26.92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145</v>
      </c>
      <c r="E56">
        <f>PPCL!P56</f>
        <v>0</v>
      </c>
      <c r="F56">
        <f t="shared" si="4"/>
        <v>170</v>
      </c>
      <c r="G56">
        <f t="shared" si="5"/>
        <v>145</v>
      </c>
      <c r="H56" s="154"/>
      <c r="I56">
        <f>BRPL_EOD!AI56+BRPL_EOD!AJ56</f>
        <v>40</v>
      </c>
      <c r="J56">
        <f>BYPL_EOD!AI56+BYPL_EOD!AJ56</f>
        <v>27.32</v>
      </c>
      <c r="K56">
        <f>MES_EOD!AI56+MES_EOD!AJ56</f>
        <v>8.4600000000000009</v>
      </c>
      <c r="L56">
        <f>NDMC_EOD!AI56+NDMC_EOD!AJ56</f>
        <v>42.3</v>
      </c>
      <c r="M56">
        <f>TPDDL_EOD!AI56+TPDDL_EOD!AJ56</f>
        <v>26.92</v>
      </c>
      <c r="N56">
        <f t="shared" si="0"/>
        <v>145</v>
      </c>
      <c r="O56" s="154">
        <f t="shared" si="1"/>
        <v>0</v>
      </c>
      <c r="P56">
        <v>40</v>
      </c>
      <c r="Q56">
        <v>27.32</v>
      </c>
      <c r="R56">
        <v>8.4600000000000009</v>
      </c>
      <c r="S56">
        <v>42.3</v>
      </c>
      <c r="T56">
        <v>26.92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145</v>
      </c>
      <c r="E57">
        <f>PPCL!P57</f>
        <v>0</v>
      </c>
      <c r="F57">
        <f t="shared" si="4"/>
        <v>170</v>
      </c>
      <c r="G57">
        <f t="shared" si="5"/>
        <v>145</v>
      </c>
      <c r="H57" s="154"/>
      <c r="I57">
        <f>BRPL_EOD!AI57+BRPL_EOD!AJ57</f>
        <v>40</v>
      </c>
      <c r="J57">
        <f>BYPL_EOD!AI57+BYPL_EOD!AJ57</f>
        <v>27.32</v>
      </c>
      <c r="K57">
        <f>MES_EOD!AI57+MES_EOD!AJ57</f>
        <v>8.4600000000000009</v>
      </c>
      <c r="L57">
        <f>NDMC_EOD!AI57+NDMC_EOD!AJ57</f>
        <v>42.3</v>
      </c>
      <c r="M57">
        <f>TPDDL_EOD!AI57+TPDDL_EOD!AJ57</f>
        <v>26.92</v>
      </c>
      <c r="N57">
        <f t="shared" si="0"/>
        <v>145</v>
      </c>
      <c r="O57" s="154">
        <f t="shared" si="1"/>
        <v>0</v>
      </c>
      <c r="P57">
        <v>40</v>
      </c>
      <c r="Q57">
        <v>27.32</v>
      </c>
      <c r="R57">
        <v>8.4600000000000009</v>
      </c>
      <c r="S57">
        <v>42.3</v>
      </c>
      <c r="T57">
        <v>26.92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145</v>
      </c>
      <c r="E58">
        <f>PPCL!P58</f>
        <v>0</v>
      </c>
      <c r="F58">
        <f t="shared" si="4"/>
        <v>170</v>
      </c>
      <c r="G58">
        <f t="shared" si="5"/>
        <v>145</v>
      </c>
      <c r="H58" s="154"/>
      <c r="I58">
        <f>BRPL_EOD!AI58+BRPL_EOD!AJ58</f>
        <v>40</v>
      </c>
      <c r="J58">
        <f>BYPL_EOD!AI58+BYPL_EOD!AJ58</f>
        <v>27.32</v>
      </c>
      <c r="K58">
        <f>MES_EOD!AI58+MES_EOD!AJ58</f>
        <v>8.4600000000000009</v>
      </c>
      <c r="L58">
        <f>NDMC_EOD!AI58+NDMC_EOD!AJ58</f>
        <v>42.3</v>
      </c>
      <c r="M58">
        <f>TPDDL_EOD!AI58+TPDDL_EOD!AJ58</f>
        <v>26.92</v>
      </c>
      <c r="N58">
        <f t="shared" si="0"/>
        <v>145</v>
      </c>
      <c r="O58" s="154">
        <f t="shared" si="1"/>
        <v>0</v>
      </c>
      <c r="P58">
        <v>40</v>
      </c>
      <c r="Q58">
        <v>27.32</v>
      </c>
      <c r="R58">
        <v>8.4600000000000009</v>
      </c>
      <c r="S58">
        <v>42.3</v>
      </c>
      <c r="T58">
        <v>26.92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145</v>
      </c>
      <c r="E59">
        <f>PPCL!P59</f>
        <v>0</v>
      </c>
      <c r="F59">
        <f t="shared" si="4"/>
        <v>170</v>
      </c>
      <c r="G59">
        <f t="shared" si="5"/>
        <v>145</v>
      </c>
      <c r="H59" s="154"/>
      <c r="I59">
        <f>BRPL_EOD!AI59+BRPL_EOD!AJ59</f>
        <v>40</v>
      </c>
      <c r="J59">
        <f>BYPL_EOD!AI59+BYPL_EOD!AJ59</f>
        <v>27.32</v>
      </c>
      <c r="K59">
        <f>MES_EOD!AI59+MES_EOD!AJ59</f>
        <v>8.4600000000000009</v>
      </c>
      <c r="L59">
        <f>NDMC_EOD!AI59+NDMC_EOD!AJ59</f>
        <v>42.3</v>
      </c>
      <c r="M59">
        <f>TPDDL_EOD!AI59+TPDDL_EOD!AJ59</f>
        <v>26.92</v>
      </c>
      <c r="N59">
        <f t="shared" si="0"/>
        <v>145</v>
      </c>
      <c r="O59" s="154">
        <f t="shared" si="1"/>
        <v>0</v>
      </c>
      <c r="P59">
        <v>40</v>
      </c>
      <c r="Q59">
        <v>27.32</v>
      </c>
      <c r="R59">
        <v>8.4600000000000009</v>
      </c>
      <c r="S59">
        <v>42.3</v>
      </c>
      <c r="T59">
        <v>26.92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145</v>
      </c>
      <c r="E60">
        <f>PPCL!P60</f>
        <v>0</v>
      </c>
      <c r="F60">
        <f t="shared" si="4"/>
        <v>170</v>
      </c>
      <c r="G60">
        <f t="shared" si="5"/>
        <v>145</v>
      </c>
      <c r="H60" s="154"/>
      <c r="I60">
        <f>BRPL_EOD!AI60+BRPL_EOD!AJ60</f>
        <v>40</v>
      </c>
      <c r="J60">
        <f>BYPL_EOD!AI60+BYPL_EOD!AJ60</f>
        <v>27.32</v>
      </c>
      <c r="K60">
        <f>MES_EOD!AI60+MES_EOD!AJ60</f>
        <v>8.4600000000000009</v>
      </c>
      <c r="L60">
        <f>NDMC_EOD!AI60+NDMC_EOD!AJ60</f>
        <v>42.3</v>
      </c>
      <c r="M60">
        <f>TPDDL_EOD!AI60+TPDDL_EOD!AJ60</f>
        <v>26.92</v>
      </c>
      <c r="N60">
        <f t="shared" si="0"/>
        <v>145</v>
      </c>
      <c r="O60" s="154">
        <f t="shared" si="1"/>
        <v>0</v>
      </c>
      <c r="P60">
        <v>40</v>
      </c>
      <c r="Q60">
        <v>27.32</v>
      </c>
      <c r="R60">
        <v>8.4600000000000009</v>
      </c>
      <c r="S60">
        <v>42.3</v>
      </c>
      <c r="T60">
        <v>26.92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145</v>
      </c>
      <c r="E61">
        <f>PPCL!P61</f>
        <v>0</v>
      </c>
      <c r="F61">
        <f t="shared" si="4"/>
        <v>170</v>
      </c>
      <c r="G61">
        <f t="shared" si="5"/>
        <v>145</v>
      </c>
      <c r="H61" s="154"/>
      <c r="I61">
        <f>BRPL_EOD!AI61+BRPL_EOD!AJ61</f>
        <v>40</v>
      </c>
      <c r="J61">
        <f>BYPL_EOD!AI61+BYPL_EOD!AJ61</f>
        <v>27.32</v>
      </c>
      <c r="K61">
        <f>MES_EOD!AI61+MES_EOD!AJ61</f>
        <v>8.4600000000000009</v>
      </c>
      <c r="L61">
        <f>NDMC_EOD!AI61+NDMC_EOD!AJ61</f>
        <v>42.3</v>
      </c>
      <c r="M61">
        <f>TPDDL_EOD!AI61+TPDDL_EOD!AJ61</f>
        <v>26.92</v>
      </c>
      <c r="N61">
        <f t="shared" si="0"/>
        <v>145</v>
      </c>
      <c r="O61" s="154">
        <f t="shared" si="1"/>
        <v>0</v>
      </c>
      <c r="P61">
        <v>40</v>
      </c>
      <c r="Q61">
        <v>27.32</v>
      </c>
      <c r="R61">
        <v>8.4600000000000009</v>
      </c>
      <c r="S61">
        <v>42.3</v>
      </c>
      <c r="T61">
        <v>26.92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145</v>
      </c>
      <c r="E62">
        <f>PPCL!P62</f>
        <v>0</v>
      </c>
      <c r="F62">
        <f t="shared" si="4"/>
        <v>170</v>
      </c>
      <c r="G62">
        <f t="shared" si="5"/>
        <v>145</v>
      </c>
      <c r="H62" s="154"/>
      <c r="I62">
        <f>BRPL_EOD!AI62+BRPL_EOD!AJ62</f>
        <v>40</v>
      </c>
      <c r="J62">
        <f>BYPL_EOD!AI62+BYPL_EOD!AJ62</f>
        <v>27.32</v>
      </c>
      <c r="K62">
        <f>MES_EOD!AI62+MES_EOD!AJ62</f>
        <v>8.4600000000000009</v>
      </c>
      <c r="L62">
        <f>NDMC_EOD!AI62+NDMC_EOD!AJ62</f>
        <v>42.3</v>
      </c>
      <c r="M62">
        <f>TPDDL_EOD!AI62+TPDDL_EOD!AJ62</f>
        <v>26.92</v>
      </c>
      <c r="N62">
        <f t="shared" si="0"/>
        <v>145</v>
      </c>
      <c r="O62" s="154">
        <f t="shared" si="1"/>
        <v>0</v>
      </c>
      <c r="P62">
        <v>40</v>
      </c>
      <c r="Q62">
        <v>27.32</v>
      </c>
      <c r="R62">
        <v>8.4600000000000009</v>
      </c>
      <c r="S62">
        <v>42.3</v>
      </c>
      <c r="T62">
        <v>26.92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145</v>
      </c>
      <c r="E63">
        <f>PPCL!P63</f>
        <v>0</v>
      </c>
      <c r="F63">
        <f t="shared" si="4"/>
        <v>170</v>
      </c>
      <c r="G63">
        <f t="shared" si="5"/>
        <v>145</v>
      </c>
      <c r="H63" s="154"/>
      <c r="I63">
        <f>BRPL_EOD!AI63+BRPL_EOD!AJ63</f>
        <v>40</v>
      </c>
      <c r="J63">
        <f>BYPL_EOD!AI63+BYPL_EOD!AJ63</f>
        <v>27.32</v>
      </c>
      <c r="K63">
        <f>MES_EOD!AI63+MES_EOD!AJ63</f>
        <v>8.4600000000000009</v>
      </c>
      <c r="L63">
        <f>NDMC_EOD!AI63+NDMC_EOD!AJ63</f>
        <v>42.3</v>
      </c>
      <c r="M63">
        <f>TPDDL_EOD!AI63+TPDDL_EOD!AJ63</f>
        <v>26.92</v>
      </c>
      <c r="N63">
        <f t="shared" si="0"/>
        <v>145</v>
      </c>
      <c r="O63" s="154">
        <f t="shared" si="1"/>
        <v>0</v>
      </c>
      <c r="P63">
        <v>40</v>
      </c>
      <c r="Q63">
        <v>27.32</v>
      </c>
      <c r="R63">
        <v>8.4600000000000009</v>
      </c>
      <c r="S63">
        <v>42.3</v>
      </c>
      <c r="T63">
        <v>26.92</v>
      </c>
      <c r="U63" s="156">
        <f t="shared" si="2"/>
        <v>145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145</v>
      </c>
      <c r="E64">
        <f>PPCL!P64</f>
        <v>0</v>
      </c>
      <c r="F64">
        <f t="shared" si="4"/>
        <v>170</v>
      </c>
      <c r="G64">
        <f t="shared" si="5"/>
        <v>145</v>
      </c>
      <c r="H64" s="154"/>
      <c r="I64">
        <f>BRPL_EOD!AI64+BRPL_EOD!AJ64</f>
        <v>40</v>
      </c>
      <c r="J64">
        <f>BYPL_EOD!AI64+BYPL_EOD!AJ64</f>
        <v>27.32</v>
      </c>
      <c r="K64">
        <f>MES_EOD!AI64+MES_EOD!AJ64</f>
        <v>8.4600000000000009</v>
      </c>
      <c r="L64">
        <f>NDMC_EOD!AI64+NDMC_EOD!AJ64</f>
        <v>42.3</v>
      </c>
      <c r="M64">
        <f>TPDDL_EOD!AI64+TPDDL_EOD!AJ64</f>
        <v>26.92</v>
      </c>
      <c r="N64">
        <f t="shared" si="0"/>
        <v>145</v>
      </c>
      <c r="O64" s="154">
        <f t="shared" si="1"/>
        <v>0</v>
      </c>
      <c r="P64">
        <v>40</v>
      </c>
      <c r="Q64">
        <v>27.32</v>
      </c>
      <c r="R64">
        <v>8.4600000000000009</v>
      </c>
      <c r="S64">
        <v>42.3</v>
      </c>
      <c r="T64">
        <v>26.92</v>
      </c>
      <c r="U64" s="156">
        <f t="shared" si="2"/>
        <v>145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170</v>
      </c>
      <c r="G65">
        <f t="shared" si="5"/>
        <v>145</v>
      </c>
      <c r="H65" s="154"/>
      <c r="I65">
        <f>BRPL_EOD!AI65+BRPL_EOD!AJ65</f>
        <v>40</v>
      </c>
      <c r="J65">
        <f>BYPL_EOD!AI65+BYPL_EOD!AJ65</f>
        <v>27.32</v>
      </c>
      <c r="K65">
        <f>MES_EOD!AI65+MES_EOD!AJ65</f>
        <v>8.4600000000000009</v>
      </c>
      <c r="L65">
        <f>NDMC_EOD!AI65+NDMC_EOD!AJ65</f>
        <v>42.3</v>
      </c>
      <c r="M65">
        <f>TPDDL_EOD!AI65+TPDDL_EOD!AJ65</f>
        <v>26.92</v>
      </c>
      <c r="N65">
        <f t="shared" si="0"/>
        <v>145</v>
      </c>
      <c r="O65" s="154">
        <f t="shared" si="1"/>
        <v>0</v>
      </c>
      <c r="P65">
        <v>40</v>
      </c>
      <c r="Q65">
        <v>27.32</v>
      </c>
      <c r="R65">
        <v>8.4600000000000009</v>
      </c>
      <c r="S65">
        <v>42.3</v>
      </c>
      <c r="T65">
        <v>26.92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145</v>
      </c>
      <c r="E66">
        <f>PPCL!P66</f>
        <v>0</v>
      </c>
      <c r="F66">
        <f t="shared" si="4"/>
        <v>170</v>
      </c>
      <c r="G66">
        <f t="shared" si="5"/>
        <v>145</v>
      </c>
      <c r="H66" s="154"/>
      <c r="I66">
        <f>BRPL_EOD!AI66+BRPL_EOD!AJ66</f>
        <v>40</v>
      </c>
      <c r="J66">
        <f>BYPL_EOD!AI66+BYPL_EOD!AJ66</f>
        <v>27.32</v>
      </c>
      <c r="K66">
        <f>MES_EOD!AI66+MES_EOD!AJ66</f>
        <v>8.4600000000000009</v>
      </c>
      <c r="L66">
        <f>NDMC_EOD!AI66+NDMC_EOD!AJ66</f>
        <v>42.3</v>
      </c>
      <c r="M66">
        <f>TPDDL_EOD!AI66+TPDDL_EOD!AJ66</f>
        <v>26.92</v>
      </c>
      <c r="N66">
        <f t="shared" si="0"/>
        <v>145</v>
      </c>
      <c r="O66" s="154">
        <f t="shared" si="1"/>
        <v>0</v>
      </c>
      <c r="P66">
        <v>40</v>
      </c>
      <c r="Q66">
        <v>27.32</v>
      </c>
      <c r="R66">
        <v>8.4600000000000009</v>
      </c>
      <c r="S66">
        <v>42.3</v>
      </c>
      <c r="T66">
        <v>26.92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145</v>
      </c>
      <c r="E67">
        <f>PPCL!P67</f>
        <v>0</v>
      </c>
      <c r="F67">
        <f t="shared" si="4"/>
        <v>170</v>
      </c>
      <c r="G67">
        <f t="shared" si="5"/>
        <v>145</v>
      </c>
      <c r="H67" s="154"/>
      <c r="I67">
        <f>BRPL_EOD!AI67+BRPL_EOD!AJ67</f>
        <v>40</v>
      </c>
      <c r="J67">
        <f>BYPL_EOD!AI67+BYPL_EOD!AJ67</f>
        <v>27.32</v>
      </c>
      <c r="K67">
        <f>MES_EOD!AI67+MES_EOD!AJ67</f>
        <v>8.4600000000000009</v>
      </c>
      <c r="L67">
        <f>NDMC_EOD!AI67+NDMC_EOD!AJ67</f>
        <v>42.3</v>
      </c>
      <c r="M67">
        <f>TPDDL_EOD!AI67+TPDDL_EOD!AJ67</f>
        <v>26.92</v>
      </c>
      <c r="N67">
        <f t="shared" ref="N67:N98" si="6">SUM(I67:M67)</f>
        <v>145</v>
      </c>
      <c r="O67" s="154">
        <f t="shared" ref="O67:O98" si="7">G67-N67</f>
        <v>0</v>
      </c>
      <c r="P67">
        <v>40</v>
      </c>
      <c r="Q67">
        <v>27.32</v>
      </c>
      <c r="R67">
        <v>8.4600000000000009</v>
      </c>
      <c r="S67">
        <v>42.3</v>
      </c>
      <c r="T67">
        <v>26.92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145</v>
      </c>
      <c r="E68">
        <f>PPCL!P68</f>
        <v>0</v>
      </c>
      <c r="F68">
        <f t="shared" ref="F68:F98" si="10">B68+C68</f>
        <v>170</v>
      </c>
      <c r="G68">
        <f t="shared" ref="G68:G98" si="11">D68+E68</f>
        <v>145</v>
      </c>
      <c r="H68" s="154"/>
      <c r="I68">
        <f>BRPL_EOD!AI68+BRPL_EOD!AJ68</f>
        <v>40</v>
      </c>
      <c r="J68">
        <f>BYPL_EOD!AI68+BYPL_EOD!AJ68</f>
        <v>27.32</v>
      </c>
      <c r="K68">
        <f>MES_EOD!AI68+MES_EOD!AJ68</f>
        <v>8.4600000000000009</v>
      </c>
      <c r="L68">
        <f>NDMC_EOD!AI68+NDMC_EOD!AJ68</f>
        <v>42.3</v>
      </c>
      <c r="M68">
        <f>TPDDL_EOD!AI68+TPDDL_EOD!AJ68</f>
        <v>26.92</v>
      </c>
      <c r="N68">
        <f t="shared" si="6"/>
        <v>145</v>
      </c>
      <c r="O68" s="154">
        <f t="shared" si="7"/>
        <v>0</v>
      </c>
      <c r="P68">
        <v>40</v>
      </c>
      <c r="Q68">
        <v>27.32</v>
      </c>
      <c r="R68">
        <v>8.4600000000000009</v>
      </c>
      <c r="S68">
        <v>42.3</v>
      </c>
      <c r="T68">
        <v>26.92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145</v>
      </c>
      <c r="E69">
        <f>PPCL!P69</f>
        <v>0</v>
      </c>
      <c r="F69">
        <f t="shared" si="10"/>
        <v>170</v>
      </c>
      <c r="G69">
        <f t="shared" si="11"/>
        <v>145</v>
      </c>
      <c r="H69" s="154"/>
      <c r="I69">
        <f>BRPL_EOD!AI69+BRPL_EOD!AJ69</f>
        <v>40</v>
      </c>
      <c r="J69">
        <f>BYPL_EOD!AI69+BYPL_EOD!AJ69</f>
        <v>27.32</v>
      </c>
      <c r="K69">
        <f>MES_EOD!AI69+MES_EOD!AJ69</f>
        <v>8.4600000000000009</v>
      </c>
      <c r="L69">
        <f>NDMC_EOD!AI69+NDMC_EOD!AJ69</f>
        <v>42.3</v>
      </c>
      <c r="M69">
        <f>TPDDL_EOD!AI69+TPDDL_EOD!AJ69</f>
        <v>26.92</v>
      </c>
      <c r="N69">
        <f t="shared" si="6"/>
        <v>145</v>
      </c>
      <c r="O69" s="154">
        <f t="shared" si="7"/>
        <v>0</v>
      </c>
      <c r="P69">
        <v>40</v>
      </c>
      <c r="Q69">
        <v>27.32</v>
      </c>
      <c r="R69">
        <v>8.4600000000000009</v>
      </c>
      <c r="S69">
        <v>42.3</v>
      </c>
      <c r="T69">
        <v>26.92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145</v>
      </c>
      <c r="E70">
        <f>PPCL!P70</f>
        <v>0</v>
      </c>
      <c r="F70">
        <f t="shared" si="10"/>
        <v>170</v>
      </c>
      <c r="G70">
        <f t="shared" si="11"/>
        <v>145</v>
      </c>
      <c r="H70" s="154"/>
      <c r="I70">
        <f>BRPL_EOD!AI70+BRPL_EOD!AJ70</f>
        <v>40</v>
      </c>
      <c r="J70">
        <f>BYPL_EOD!AI70+BYPL_EOD!AJ70</f>
        <v>27.32</v>
      </c>
      <c r="K70">
        <f>MES_EOD!AI70+MES_EOD!AJ70</f>
        <v>8.4600000000000009</v>
      </c>
      <c r="L70">
        <f>NDMC_EOD!AI70+NDMC_EOD!AJ70</f>
        <v>42.3</v>
      </c>
      <c r="M70">
        <f>TPDDL_EOD!AI70+TPDDL_EOD!AJ70</f>
        <v>26.92</v>
      </c>
      <c r="N70">
        <f t="shared" si="6"/>
        <v>145</v>
      </c>
      <c r="O70" s="154">
        <f t="shared" si="7"/>
        <v>0</v>
      </c>
      <c r="P70">
        <v>40</v>
      </c>
      <c r="Q70">
        <v>27.32</v>
      </c>
      <c r="R70">
        <v>8.4600000000000009</v>
      </c>
      <c r="S70">
        <v>42.3</v>
      </c>
      <c r="T70">
        <v>26.92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145</v>
      </c>
      <c r="E71">
        <f>PPCL!P71</f>
        <v>0</v>
      </c>
      <c r="F71">
        <f t="shared" si="10"/>
        <v>170</v>
      </c>
      <c r="G71">
        <f t="shared" si="11"/>
        <v>145</v>
      </c>
      <c r="H71" s="154"/>
      <c r="I71">
        <f>BRPL_EOD!AI71+BRPL_EOD!AJ71</f>
        <v>40</v>
      </c>
      <c r="J71">
        <f>BYPL_EOD!AI71+BYPL_EOD!AJ71</f>
        <v>27.32</v>
      </c>
      <c r="K71">
        <f>MES_EOD!AI71+MES_EOD!AJ71</f>
        <v>8.4600000000000009</v>
      </c>
      <c r="L71">
        <f>NDMC_EOD!AI71+NDMC_EOD!AJ71</f>
        <v>42.3</v>
      </c>
      <c r="M71">
        <f>TPDDL_EOD!AI71+TPDDL_EOD!AJ71</f>
        <v>26.92</v>
      </c>
      <c r="N71">
        <f t="shared" si="6"/>
        <v>145</v>
      </c>
      <c r="O71" s="154">
        <f t="shared" si="7"/>
        <v>0</v>
      </c>
      <c r="P71">
        <v>40</v>
      </c>
      <c r="Q71">
        <v>27.32</v>
      </c>
      <c r="R71">
        <v>8.4600000000000009</v>
      </c>
      <c r="S71">
        <v>42.3</v>
      </c>
      <c r="T71">
        <v>26.92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145</v>
      </c>
      <c r="E72">
        <f>PPCL!P72</f>
        <v>0</v>
      </c>
      <c r="F72">
        <f t="shared" si="10"/>
        <v>170</v>
      </c>
      <c r="G72">
        <f t="shared" si="11"/>
        <v>145</v>
      </c>
      <c r="H72" s="154"/>
      <c r="I72">
        <f>BRPL_EOD!AI72+BRPL_EOD!AJ72</f>
        <v>40</v>
      </c>
      <c r="J72">
        <f>BYPL_EOD!AI72+BYPL_EOD!AJ72</f>
        <v>27.32</v>
      </c>
      <c r="K72">
        <f>MES_EOD!AI72+MES_EOD!AJ72</f>
        <v>8.4600000000000009</v>
      </c>
      <c r="L72">
        <f>NDMC_EOD!AI72+NDMC_EOD!AJ72</f>
        <v>42.3</v>
      </c>
      <c r="M72">
        <f>TPDDL_EOD!AI72+TPDDL_EOD!AJ72</f>
        <v>26.92</v>
      </c>
      <c r="N72">
        <f t="shared" si="6"/>
        <v>145</v>
      </c>
      <c r="O72" s="154">
        <f t="shared" si="7"/>
        <v>0</v>
      </c>
      <c r="P72">
        <v>40</v>
      </c>
      <c r="Q72">
        <v>27.32</v>
      </c>
      <c r="R72">
        <v>8.4600000000000009</v>
      </c>
      <c r="S72">
        <v>42.3</v>
      </c>
      <c r="T72">
        <v>26.92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145</v>
      </c>
      <c r="E73">
        <f>PPCL!P73</f>
        <v>0</v>
      </c>
      <c r="F73">
        <f t="shared" si="10"/>
        <v>170</v>
      </c>
      <c r="G73">
        <f t="shared" si="11"/>
        <v>145</v>
      </c>
      <c r="H73" s="154"/>
      <c r="I73">
        <f>BRPL_EOD!AI73+BRPL_EOD!AJ73</f>
        <v>40</v>
      </c>
      <c r="J73">
        <f>BYPL_EOD!AI73+BYPL_EOD!AJ73</f>
        <v>27.32</v>
      </c>
      <c r="K73">
        <f>MES_EOD!AI73+MES_EOD!AJ73</f>
        <v>8.4600000000000009</v>
      </c>
      <c r="L73">
        <f>NDMC_EOD!AI73+NDMC_EOD!AJ73</f>
        <v>42.3</v>
      </c>
      <c r="M73">
        <f>TPDDL_EOD!AI73+TPDDL_EOD!AJ73</f>
        <v>26.92</v>
      </c>
      <c r="N73">
        <f t="shared" si="6"/>
        <v>145</v>
      </c>
      <c r="O73" s="154">
        <f t="shared" si="7"/>
        <v>0</v>
      </c>
      <c r="P73">
        <v>40</v>
      </c>
      <c r="Q73">
        <v>27.32</v>
      </c>
      <c r="R73">
        <v>8.4600000000000009</v>
      </c>
      <c r="S73">
        <v>42.3</v>
      </c>
      <c r="T73">
        <v>26.92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145</v>
      </c>
      <c r="E74">
        <f>PPCL!P74</f>
        <v>0</v>
      </c>
      <c r="F74">
        <f t="shared" si="10"/>
        <v>170</v>
      </c>
      <c r="G74">
        <f t="shared" si="11"/>
        <v>145</v>
      </c>
      <c r="H74" s="154"/>
      <c r="I74">
        <f>BRPL_EOD!AI74+BRPL_EOD!AJ74</f>
        <v>40</v>
      </c>
      <c r="J74">
        <f>BYPL_EOD!AI74+BYPL_EOD!AJ74</f>
        <v>27.32</v>
      </c>
      <c r="K74">
        <f>MES_EOD!AI74+MES_EOD!AJ74</f>
        <v>8.4600000000000009</v>
      </c>
      <c r="L74">
        <f>NDMC_EOD!AI74+NDMC_EOD!AJ74</f>
        <v>42.3</v>
      </c>
      <c r="M74">
        <f>TPDDL_EOD!AI74+TPDDL_EOD!AJ74</f>
        <v>26.92</v>
      </c>
      <c r="N74">
        <f t="shared" si="6"/>
        <v>145</v>
      </c>
      <c r="O74" s="154">
        <f t="shared" si="7"/>
        <v>0</v>
      </c>
      <c r="P74">
        <v>40</v>
      </c>
      <c r="Q74">
        <v>27.32</v>
      </c>
      <c r="R74">
        <v>8.4600000000000009</v>
      </c>
      <c r="S74">
        <v>42.3</v>
      </c>
      <c r="T74">
        <v>26.92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145</v>
      </c>
      <c r="E75">
        <f>PPCL!P75</f>
        <v>0</v>
      </c>
      <c r="F75">
        <f t="shared" si="10"/>
        <v>175</v>
      </c>
      <c r="G75">
        <f t="shared" si="11"/>
        <v>145</v>
      </c>
      <c r="H75" s="154"/>
      <c r="I75">
        <f>BRPL_EOD!AI75+BRPL_EOD!AJ75</f>
        <v>40</v>
      </c>
      <c r="J75">
        <f>BYPL_EOD!AI75+BYPL_EOD!AJ75</f>
        <v>28.12</v>
      </c>
      <c r="K75">
        <f>MES_EOD!AI75+MES_EOD!AJ75</f>
        <v>8.3699999999999992</v>
      </c>
      <c r="L75">
        <f>NDMC_EOD!AI75+NDMC_EOD!AJ75</f>
        <v>41.87</v>
      </c>
      <c r="M75">
        <f>TPDDL_EOD!AI75+TPDDL_EOD!AJ75</f>
        <v>26.64</v>
      </c>
      <c r="N75">
        <f t="shared" si="6"/>
        <v>145</v>
      </c>
      <c r="O75" s="154">
        <f t="shared" si="7"/>
        <v>0</v>
      </c>
      <c r="P75">
        <v>40</v>
      </c>
      <c r="Q75">
        <v>28.12</v>
      </c>
      <c r="R75">
        <v>8.3699999999999992</v>
      </c>
      <c r="S75">
        <v>41.87</v>
      </c>
      <c r="T75">
        <v>26.64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145</v>
      </c>
      <c r="E76">
        <f>PPCL!P76</f>
        <v>0</v>
      </c>
      <c r="F76">
        <f t="shared" si="10"/>
        <v>175</v>
      </c>
      <c r="G76">
        <f t="shared" si="11"/>
        <v>145</v>
      </c>
      <c r="H76" s="154"/>
      <c r="I76">
        <f>BRPL_EOD!AI76+BRPL_EOD!AJ76</f>
        <v>40</v>
      </c>
      <c r="J76">
        <f>BYPL_EOD!AI76+BYPL_EOD!AJ76</f>
        <v>28.12</v>
      </c>
      <c r="K76">
        <f>MES_EOD!AI76+MES_EOD!AJ76</f>
        <v>8.3699999999999992</v>
      </c>
      <c r="L76">
        <f>NDMC_EOD!AI76+NDMC_EOD!AJ76</f>
        <v>41.87</v>
      </c>
      <c r="M76">
        <f>TPDDL_EOD!AI76+TPDDL_EOD!AJ76</f>
        <v>26.64</v>
      </c>
      <c r="N76">
        <f t="shared" si="6"/>
        <v>145</v>
      </c>
      <c r="O76" s="154">
        <f t="shared" si="7"/>
        <v>0</v>
      </c>
      <c r="P76">
        <v>40</v>
      </c>
      <c r="Q76">
        <v>28.12</v>
      </c>
      <c r="R76">
        <v>8.3699999999999992</v>
      </c>
      <c r="S76">
        <v>41.87</v>
      </c>
      <c r="T76">
        <v>26.64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145</v>
      </c>
      <c r="E77">
        <f>PPCL!P77</f>
        <v>0</v>
      </c>
      <c r="F77">
        <f t="shared" si="10"/>
        <v>175</v>
      </c>
      <c r="G77">
        <f t="shared" si="11"/>
        <v>145</v>
      </c>
      <c r="H77" s="154"/>
      <c r="I77">
        <f>BRPL_EOD!AI77+BRPL_EOD!AJ77</f>
        <v>40</v>
      </c>
      <c r="J77">
        <f>BYPL_EOD!AI77+BYPL_EOD!AJ77</f>
        <v>28.12</v>
      </c>
      <c r="K77">
        <f>MES_EOD!AI77+MES_EOD!AJ77</f>
        <v>8.3699999999999992</v>
      </c>
      <c r="L77">
        <f>NDMC_EOD!AI77+NDMC_EOD!AJ77</f>
        <v>41.87</v>
      </c>
      <c r="M77">
        <f>TPDDL_EOD!AI77+TPDDL_EOD!AJ77</f>
        <v>26.64</v>
      </c>
      <c r="N77">
        <f t="shared" si="6"/>
        <v>145</v>
      </c>
      <c r="O77" s="154">
        <f t="shared" si="7"/>
        <v>0</v>
      </c>
      <c r="P77">
        <v>40</v>
      </c>
      <c r="Q77">
        <v>28.12</v>
      </c>
      <c r="R77">
        <v>8.3699999999999992</v>
      </c>
      <c r="S77">
        <v>41.87</v>
      </c>
      <c r="T77">
        <v>26.64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145</v>
      </c>
      <c r="E78">
        <f>PPCL!P78</f>
        <v>0</v>
      </c>
      <c r="F78">
        <f t="shared" si="10"/>
        <v>175</v>
      </c>
      <c r="G78">
        <f t="shared" si="11"/>
        <v>145</v>
      </c>
      <c r="H78" s="154"/>
      <c r="I78">
        <f>BRPL_EOD!AI78+BRPL_EOD!AJ78</f>
        <v>40</v>
      </c>
      <c r="J78">
        <f>BYPL_EOD!AI78+BYPL_EOD!AJ78</f>
        <v>28.12</v>
      </c>
      <c r="K78">
        <f>MES_EOD!AI78+MES_EOD!AJ78</f>
        <v>8.3699999999999992</v>
      </c>
      <c r="L78">
        <f>NDMC_EOD!AI78+NDMC_EOD!AJ78</f>
        <v>41.87</v>
      </c>
      <c r="M78">
        <f>TPDDL_EOD!AI78+TPDDL_EOD!AJ78</f>
        <v>26.64</v>
      </c>
      <c r="N78">
        <f t="shared" si="6"/>
        <v>145</v>
      </c>
      <c r="O78" s="154">
        <f t="shared" si="7"/>
        <v>0</v>
      </c>
      <c r="P78">
        <v>40</v>
      </c>
      <c r="Q78">
        <v>28.12</v>
      </c>
      <c r="R78">
        <v>8.3699999999999992</v>
      </c>
      <c r="S78">
        <v>41.87</v>
      </c>
      <c r="T78">
        <v>26.64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145</v>
      </c>
      <c r="E79">
        <f>PPCL!P79</f>
        <v>0</v>
      </c>
      <c r="F79">
        <f t="shared" si="10"/>
        <v>175</v>
      </c>
      <c r="G79">
        <f t="shared" si="11"/>
        <v>145</v>
      </c>
      <c r="H79" s="154"/>
      <c r="I79">
        <f>BRPL_EOD!AI79+BRPL_EOD!AJ79</f>
        <v>40</v>
      </c>
      <c r="J79">
        <f>BYPL_EOD!AI79+BYPL_EOD!AJ79</f>
        <v>28.12</v>
      </c>
      <c r="K79">
        <f>MES_EOD!AI79+MES_EOD!AJ79</f>
        <v>8.3699999999999992</v>
      </c>
      <c r="L79">
        <f>NDMC_EOD!AI79+NDMC_EOD!AJ79</f>
        <v>41.87</v>
      </c>
      <c r="M79">
        <f>TPDDL_EOD!AI79+TPDDL_EOD!AJ79</f>
        <v>26.64</v>
      </c>
      <c r="N79">
        <f t="shared" si="6"/>
        <v>145</v>
      </c>
      <c r="O79" s="154">
        <f t="shared" si="7"/>
        <v>0</v>
      </c>
      <c r="P79">
        <v>40</v>
      </c>
      <c r="Q79">
        <v>28.12</v>
      </c>
      <c r="R79">
        <v>8.3699999999999992</v>
      </c>
      <c r="S79">
        <v>41.87</v>
      </c>
      <c r="T79">
        <v>26.64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145</v>
      </c>
      <c r="E80">
        <f>PPCL!P80</f>
        <v>0</v>
      </c>
      <c r="F80">
        <f t="shared" si="10"/>
        <v>175</v>
      </c>
      <c r="G80">
        <f t="shared" si="11"/>
        <v>145</v>
      </c>
      <c r="H80" s="154"/>
      <c r="I80">
        <f>BRPL_EOD!AI80+BRPL_EOD!AJ80</f>
        <v>40</v>
      </c>
      <c r="J80">
        <f>BYPL_EOD!AI80+BYPL_EOD!AJ80</f>
        <v>28.12</v>
      </c>
      <c r="K80">
        <f>MES_EOD!AI80+MES_EOD!AJ80</f>
        <v>8.3699999999999992</v>
      </c>
      <c r="L80">
        <f>NDMC_EOD!AI80+NDMC_EOD!AJ80</f>
        <v>41.87</v>
      </c>
      <c r="M80">
        <f>TPDDL_EOD!AI80+TPDDL_EOD!AJ80</f>
        <v>26.64</v>
      </c>
      <c r="N80">
        <f t="shared" si="6"/>
        <v>145</v>
      </c>
      <c r="O80" s="154">
        <f t="shared" si="7"/>
        <v>0</v>
      </c>
      <c r="P80">
        <v>40</v>
      </c>
      <c r="Q80">
        <v>28.12</v>
      </c>
      <c r="R80">
        <v>8.3699999999999992</v>
      </c>
      <c r="S80">
        <v>41.87</v>
      </c>
      <c r="T80">
        <v>26.64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145</v>
      </c>
      <c r="E81">
        <f>PPCL!P81</f>
        <v>0</v>
      </c>
      <c r="F81">
        <f t="shared" si="10"/>
        <v>175</v>
      </c>
      <c r="G81">
        <f t="shared" si="11"/>
        <v>145</v>
      </c>
      <c r="H81" s="154"/>
      <c r="I81">
        <f>BRPL_EOD!AI81+BRPL_EOD!AJ81</f>
        <v>40</v>
      </c>
      <c r="J81">
        <f>BYPL_EOD!AI81+BYPL_EOD!AJ81</f>
        <v>28.12</v>
      </c>
      <c r="K81">
        <f>MES_EOD!AI81+MES_EOD!AJ81</f>
        <v>8.3699999999999992</v>
      </c>
      <c r="L81">
        <f>NDMC_EOD!AI81+NDMC_EOD!AJ81</f>
        <v>41.87</v>
      </c>
      <c r="M81">
        <f>TPDDL_EOD!AI81+TPDDL_EOD!AJ81</f>
        <v>26.64</v>
      </c>
      <c r="N81">
        <f t="shared" si="6"/>
        <v>145</v>
      </c>
      <c r="O81" s="154">
        <f t="shared" si="7"/>
        <v>0</v>
      </c>
      <c r="P81">
        <v>40</v>
      </c>
      <c r="Q81">
        <v>28.12</v>
      </c>
      <c r="R81">
        <v>8.3699999999999992</v>
      </c>
      <c r="S81">
        <v>41.87</v>
      </c>
      <c r="T81">
        <v>26.64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145</v>
      </c>
      <c r="E82">
        <f>PPCL!P82</f>
        <v>0</v>
      </c>
      <c r="F82">
        <f t="shared" si="10"/>
        <v>175</v>
      </c>
      <c r="G82">
        <f t="shared" si="11"/>
        <v>145</v>
      </c>
      <c r="H82" s="154"/>
      <c r="I82">
        <f>BRPL_EOD!AI82+BRPL_EOD!AJ82</f>
        <v>40</v>
      </c>
      <c r="J82">
        <f>BYPL_EOD!AI82+BYPL_EOD!AJ82</f>
        <v>28.12</v>
      </c>
      <c r="K82">
        <f>MES_EOD!AI82+MES_EOD!AJ82</f>
        <v>8.3699999999999992</v>
      </c>
      <c r="L82">
        <f>NDMC_EOD!AI82+NDMC_EOD!AJ82</f>
        <v>41.87</v>
      </c>
      <c r="M82">
        <f>TPDDL_EOD!AI82+TPDDL_EOD!AJ82</f>
        <v>26.64</v>
      </c>
      <c r="N82">
        <f t="shared" si="6"/>
        <v>145</v>
      </c>
      <c r="O82" s="154">
        <f t="shared" si="7"/>
        <v>0</v>
      </c>
      <c r="P82">
        <v>40</v>
      </c>
      <c r="Q82">
        <v>28.12</v>
      </c>
      <c r="R82">
        <v>8.3699999999999992</v>
      </c>
      <c r="S82">
        <v>41.87</v>
      </c>
      <c r="T82">
        <v>26.64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145</v>
      </c>
      <c r="E83">
        <f>PPCL!P83</f>
        <v>0</v>
      </c>
      <c r="F83">
        <f t="shared" si="10"/>
        <v>180</v>
      </c>
      <c r="G83">
        <f t="shared" si="11"/>
        <v>145</v>
      </c>
      <c r="H83" s="154"/>
      <c r="I83">
        <f>BRPL_EOD!AI83+BRPL_EOD!AJ83</f>
        <v>40</v>
      </c>
      <c r="J83">
        <f>BYPL_EOD!AI83+BYPL_EOD!AJ83</f>
        <v>28.93</v>
      </c>
      <c r="K83">
        <f>MES_EOD!AI83+MES_EOD!AJ83</f>
        <v>8.2899999999999991</v>
      </c>
      <c r="L83">
        <f>NDMC_EOD!AI83+NDMC_EOD!AJ83</f>
        <v>41.43</v>
      </c>
      <c r="M83">
        <f>TPDDL_EOD!AI83+TPDDL_EOD!AJ83</f>
        <v>26.36</v>
      </c>
      <c r="N83">
        <f t="shared" si="6"/>
        <v>145.01</v>
      </c>
      <c r="O83" s="154">
        <f t="shared" si="7"/>
        <v>-9.9999999999909051E-3</v>
      </c>
      <c r="P83">
        <v>39.997241569546929</v>
      </c>
      <c r="Q83">
        <v>28.928004965174818</v>
      </c>
      <c r="R83">
        <v>8.2894283152885997</v>
      </c>
      <c r="S83">
        <v>41.427142955658233</v>
      </c>
      <c r="T83">
        <v>26.358182194331427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145</v>
      </c>
      <c r="E84">
        <f>PPCL!P84</f>
        <v>0</v>
      </c>
      <c r="F84">
        <f t="shared" si="10"/>
        <v>180</v>
      </c>
      <c r="G84">
        <f t="shared" si="11"/>
        <v>145</v>
      </c>
      <c r="H84" s="154"/>
      <c r="I84">
        <f>BRPL_EOD!AI84+BRPL_EOD!AJ84</f>
        <v>40</v>
      </c>
      <c r="J84">
        <f>BYPL_EOD!AI84+BYPL_EOD!AJ84</f>
        <v>28.93</v>
      </c>
      <c r="K84">
        <f>MES_EOD!AI84+MES_EOD!AJ84</f>
        <v>8.2899999999999991</v>
      </c>
      <c r="L84">
        <f>NDMC_EOD!AI84+NDMC_EOD!AJ84</f>
        <v>41.43</v>
      </c>
      <c r="M84">
        <f>TPDDL_EOD!AI84+TPDDL_EOD!AJ84</f>
        <v>26.36</v>
      </c>
      <c r="N84">
        <f t="shared" si="6"/>
        <v>145.01</v>
      </c>
      <c r="O84" s="154">
        <f t="shared" si="7"/>
        <v>-9.9999999999909051E-3</v>
      </c>
      <c r="P84">
        <v>39.997241569546929</v>
      </c>
      <c r="Q84">
        <v>28.928004965174818</v>
      </c>
      <c r="R84">
        <v>8.2894283152885997</v>
      </c>
      <c r="S84">
        <v>41.427142955658233</v>
      </c>
      <c r="T84">
        <v>26.358182194331427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145</v>
      </c>
      <c r="E85">
        <f>PPCL!P85</f>
        <v>0</v>
      </c>
      <c r="F85">
        <f t="shared" si="10"/>
        <v>180</v>
      </c>
      <c r="G85">
        <f t="shared" si="11"/>
        <v>145</v>
      </c>
      <c r="H85" s="154"/>
      <c r="I85">
        <f>BRPL_EOD!AI85+BRPL_EOD!AJ85</f>
        <v>40</v>
      </c>
      <c r="J85">
        <f>BYPL_EOD!AI85+BYPL_EOD!AJ85</f>
        <v>28.93</v>
      </c>
      <c r="K85">
        <f>MES_EOD!AI85+MES_EOD!AJ85</f>
        <v>8.2899999999999991</v>
      </c>
      <c r="L85">
        <f>NDMC_EOD!AI85+NDMC_EOD!AJ85</f>
        <v>41.43</v>
      </c>
      <c r="M85">
        <f>TPDDL_EOD!AI85+TPDDL_EOD!AJ85</f>
        <v>26.36</v>
      </c>
      <c r="N85">
        <f t="shared" si="6"/>
        <v>145.01</v>
      </c>
      <c r="O85" s="154">
        <f t="shared" si="7"/>
        <v>-9.9999999999909051E-3</v>
      </c>
      <c r="P85">
        <v>39.997241569546929</v>
      </c>
      <c r="Q85">
        <v>28.928004965174818</v>
      </c>
      <c r="R85">
        <v>8.2894283152885997</v>
      </c>
      <c r="S85">
        <v>41.427142955658233</v>
      </c>
      <c r="T85">
        <v>26.358182194331427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145</v>
      </c>
      <c r="E86">
        <f>PPCL!P86</f>
        <v>0</v>
      </c>
      <c r="F86">
        <f t="shared" si="10"/>
        <v>180</v>
      </c>
      <c r="G86">
        <f t="shared" si="11"/>
        <v>145</v>
      </c>
      <c r="H86" s="154"/>
      <c r="I86">
        <f>BRPL_EOD!AI86+BRPL_EOD!AJ86</f>
        <v>40</v>
      </c>
      <c r="J86">
        <f>BYPL_EOD!AI86+BYPL_EOD!AJ86</f>
        <v>28.93</v>
      </c>
      <c r="K86">
        <f>MES_EOD!AI86+MES_EOD!AJ86</f>
        <v>8.2899999999999991</v>
      </c>
      <c r="L86">
        <f>NDMC_EOD!AI86+NDMC_EOD!AJ86</f>
        <v>41.43</v>
      </c>
      <c r="M86">
        <f>TPDDL_EOD!AI86+TPDDL_EOD!AJ86</f>
        <v>26.36</v>
      </c>
      <c r="N86">
        <f t="shared" si="6"/>
        <v>145.01</v>
      </c>
      <c r="O86" s="154">
        <f t="shared" si="7"/>
        <v>-9.9999999999909051E-3</v>
      </c>
      <c r="P86">
        <v>39.997241569546929</v>
      </c>
      <c r="Q86">
        <v>28.928004965174818</v>
      </c>
      <c r="R86">
        <v>8.2894283152885997</v>
      </c>
      <c r="S86">
        <v>41.427142955658233</v>
      </c>
      <c r="T86">
        <v>26.358182194331427</v>
      </c>
      <c r="U86" s="156">
        <f t="shared" si="8"/>
        <v>145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145</v>
      </c>
      <c r="E87">
        <f>PPCL!P87</f>
        <v>0</v>
      </c>
      <c r="F87">
        <f t="shared" si="10"/>
        <v>180</v>
      </c>
      <c r="G87">
        <f t="shared" si="11"/>
        <v>145</v>
      </c>
      <c r="H87" s="154"/>
      <c r="I87">
        <f>BRPL_EOD!AI87+BRPL_EOD!AJ87</f>
        <v>40</v>
      </c>
      <c r="J87">
        <f>BYPL_EOD!AI87+BYPL_EOD!AJ87</f>
        <v>28.93</v>
      </c>
      <c r="K87">
        <f>MES_EOD!AI87+MES_EOD!AJ87</f>
        <v>8.2899999999999991</v>
      </c>
      <c r="L87">
        <f>NDMC_EOD!AI87+NDMC_EOD!AJ87</f>
        <v>41.43</v>
      </c>
      <c r="M87">
        <f>TPDDL_EOD!AI87+TPDDL_EOD!AJ87</f>
        <v>26.36</v>
      </c>
      <c r="N87">
        <f t="shared" si="6"/>
        <v>145.01</v>
      </c>
      <c r="O87" s="154">
        <f t="shared" si="7"/>
        <v>-9.9999999999909051E-3</v>
      </c>
      <c r="P87">
        <v>39.997241569546929</v>
      </c>
      <c r="Q87">
        <v>28.928004965174818</v>
      </c>
      <c r="R87">
        <v>8.2894283152885997</v>
      </c>
      <c r="S87">
        <v>41.427142955658233</v>
      </c>
      <c r="T87">
        <v>26.358182194331427</v>
      </c>
      <c r="U87" s="156">
        <f t="shared" si="8"/>
        <v>145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145</v>
      </c>
      <c r="E88">
        <f>PPCL!P88</f>
        <v>0</v>
      </c>
      <c r="F88">
        <f t="shared" si="10"/>
        <v>180</v>
      </c>
      <c r="G88">
        <f t="shared" si="11"/>
        <v>145</v>
      </c>
      <c r="H88" s="154"/>
      <c r="I88">
        <f>BRPL_EOD!AI88+BRPL_EOD!AJ88</f>
        <v>40</v>
      </c>
      <c r="J88">
        <f>BYPL_EOD!AI88+BYPL_EOD!AJ88</f>
        <v>28.93</v>
      </c>
      <c r="K88">
        <f>MES_EOD!AI88+MES_EOD!AJ88</f>
        <v>8.2899999999999991</v>
      </c>
      <c r="L88">
        <f>NDMC_EOD!AI88+NDMC_EOD!AJ88</f>
        <v>41.43</v>
      </c>
      <c r="M88">
        <f>TPDDL_EOD!AI88+TPDDL_EOD!AJ88</f>
        <v>26.36</v>
      </c>
      <c r="N88">
        <f t="shared" si="6"/>
        <v>145.01</v>
      </c>
      <c r="O88" s="154">
        <f t="shared" si="7"/>
        <v>-9.9999999999909051E-3</v>
      </c>
      <c r="P88">
        <v>39.997241569546929</v>
      </c>
      <c r="Q88">
        <v>28.928004965174818</v>
      </c>
      <c r="R88">
        <v>8.2894283152885997</v>
      </c>
      <c r="S88">
        <v>41.427142955658233</v>
      </c>
      <c r="T88">
        <v>26.358182194331427</v>
      </c>
      <c r="U88" s="156">
        <f t="shared" si="8"/>
        <v>145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145</v>
      </c>
      <c r="E89">
        <f>PPCL!P89</f>
        <v>0</v>
      </c>
      <c r="F89">
        <f t="shared" si="10"/>
        <v>180</v>
      </c>
      <c r="G89">
        <f t="shared" si="11"/>
        <v>145</v>
      </c>
      <c r="H89" s="154"/>
      <c r="I89">
        <f>BRPL_EOD!AI89+BRPL_EOD!AJ89</f>
        <v>40</v>
      </c>
      <c r="J89">
        <f>BYPL_EOD!AI89+BYPL_EOD!AJ89</f>
        <v>28.93</v>
      </c>
      <c r="K89">
        <f>MES_EOD!AI89+MES_EOD!AJ89</f>
        <v>8.2899999999999991</v>
      </c>
      <c r="L89">
        <f>NDMC_EOD!AI89+NDMC_EOD!AJ89</f>
        <v>41.43</v>
      </c>
      <c r="M89">
        <f>TPDDL_EOD!AI89+TPDDL_EOD!AJ89</f>
        <v>26.36</v>
      </c>
      <c r="N89">
        <f t="shared" si="6"/>
        <v>145.01</v>
      </c>
      <c r="O89" s="154">
        <f t="shared" si="7"/>
        <v>-9.9999999999909051E-3</v>
      </c>
      <c r="P89">
        <v>39.997241569546929</v>
      </c>
      <c r="Q89">
        <v>28.928004965174818</v>
      </c>
      <c r="R89">
        <v>8.2894283152885997</v>
      </c>
      <c r="S89">
        <v>41.427142955658233</v>
      </c>
      <c r="T89">
        <v>26.358182194331427</v>
      </c>
      <c r="U89" s="156">
        <f t="shared" si="8"/>
        <v>145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145</v>
      </c>
      <c r="E90">
        <f>PPCL!P90</f>
        <v>0</v>
      </c>
      <c r="F90">
        <f t="shared" si="10"/>
        <v>180</v>
      </c>
      <c r="G90">
        <f t="shared" si="11"/>
        <v>145</v>
      </c>
      <c r="H90" s="154"/>
      <c r="I90">
        <f>BRPL_EOD!AI90+BRPL_EOD!AJ90</f>
        <v>40</v>
      </c>
      <c r="J90">
        <f>BYPL_EOD!AI90+BYPL_EOD!AJ90</f>
        <v>28.93</v>
      </c>
      <c r="K90">
        <f>MES_EOD!AI90+MES_EOD!AJ90</f>
        <v>8.2899999999999991</v>
      </c>
      <c r="L90">
        <f>NDMC_EOD!AI90+NDMC_EOD!AJ90</f>
        <v>41.43</v>
      </c>
      <c r="M90">
        <f>TPDDL_EOD!AI90+TPDDL_EOD!AJ90</f>
        <v>26.36</v>
      </c>
      <c r="N90">
        <f t="shared" si="6"/>
        <v>145.01</v>
      </c>
      <c r="O90" s="154">
        <f t="shared" si="7"/>
        <v>-9.9999999999909051E-3</v>
      </c>
      <c r="P90">
        <v>39.997241569546929</v>
      </c>
      <c r="Q90">
        <v>28.928004965174818</v>
      </c>
      <c r="R90">
        <v>8.2894283152885997</v>
      </c>
      <c r="S90">
        <v>41.427142955658233</v>
      </c>
      <c r="T90">
        <v>26.358182194331427</v>
      </c>
      <c r="U90" s="156">
        <f t="shared" si="8"/>
        <v>145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145</v>
      </c>
      <c r="E91">
        <f>PPCL!P91</f>
        <v>0</v>
      </c>
      <c r="F91">
        <f t="shared" si="10"/>
        <v>185</v>
      </c>
      <c r="G91">
        <f t="shared" si="11"/>
        <v>145</v>
      </c>
      <c r="H91" s="154"/>
      <c r="I91">
        <f>BRPL_EOD!AI91+BRPL_EOD!AJ91</f>
        <v>40</v>
      </c>
      <c r="J91">
        <f>BYPL_EOD!AI91+BYPL_EOD!AJ91</f>
        <v>29.73</v>
      </c>
      <c r="K91">
        <f>MES_EOD!AI91+MES_EOD!AJ91</f>
        <v>8.1999999999999993</v>
      </c>
      <c r="L91">
        <f>NDMC_EOD!AI91+NDMC_EOD!AJ91</f>
        <v>40.99</v>
      </c>
      <c r="M91">
        <f>TPDDL_EOD!AI91+TPDDL_EOD!AJ91</f>
        <v>26.08</v>
      </c>
      <c r="N91">
        <f t="shared" si="6"/>
        <v>145</v>
      </c>
      <c r="O91" s="154">
        <f t="shared" si="7"/>
        <v>0</v>
      </c>
      <c r="P91">
        <v>40</v>
      </c>
      <c r="Q91">
        <v>29.73</v>
      </c>
      <c r="R91">
        <v>8.1999999999999993</v>
      </c>
      <c r="S91">
        <v>40.99</v>
      </c>
      <c r="T91">
        <v>26.08</v>
      </c>
      <c r="U91" s="156">
        <f t="shared" si="8"/>
        <v>145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145</v>
      </c>
      <c r="E92">
        <f>PPCL!P92</f>
        <v>0</v>
      </c>
      <c r="F92">
        <f t="shared" si="10"/>
        <v>185</v>
      </c>
      <c r="G92">
        <f t="shared" si="11"/>
        <v>145</v>
      </c>
      <c r="H92" s="154"/>
      <c r="I92">
        <f>BRPL_EOD!AI92+BRPL_EOD!AJ92</f>
        <v>40</v>
      </c>
      <c r="J92">
        <f>BYPL_EOD!AI92+BYPL_EOD!AJ92</f>
        <v>29.73</v>
      </c>
      <c r="K92">
        <f>MES_EOD!AI92+MES_EOD!AJ92</f>
        <v>8.1999999999999993</v>
      </c>
      <c r="L92">
        <f>NDMC_EOD!AI92+NDMC_EOD!AJ92</f>
        <v>40.99</v>
      </c>
      <c r="M92">
        <f>TPDDL_EOD!AI92+TPDDL_EOD!AJ92</f>
        <v>26.08</v>
      </c>
      <c r="N92">
        <f t="shared" si="6"/>
        <v>145</v>
      </c>
      <c r="O92" s="154">
        <f t="shared" si="7"/>
        <v>0</v>
      </c>
      <c r="P92">
        <v>40</v>
      </c>
      <c r="Q92">
        <v>29.73</v>
      </c>
      <c r="R92">
        <v>8.1999999999999993</v>
      </c>
      <c r="S92">
        <v>40.99</v>
      </c>
      <c r="T92">
        <v>26.08</v>
      </c>
      <c r="U92" s="156">
        <f t="shared" si="8"/>
        <v>145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145</v>
      </c>
      <c r="E93">
        <f>PPCL!P93</f>
        <v>0</v>
      </c>
      <c r="F93">
        <f t="shared" si="10"/>
        <v>185</v>
      </c>
      <c r="G93">
        <f t="shared" si="11"/>
        <v>145</v>
      </c>
      <c r="H93" s="154"/>
      <c r="I93">
        <f>BRPL_EOD!AI93+BRPL_EOD!AJ93</f>
        <v>40</v>
      </c>
      <c r="J93">
        <f>BYPL_EOD!AI93+BYPL_EOD!AJ93</f>
        <v>29.73</v>
      </c>
      <c r="K93">
        <f>MES_EOD!AI93+MES_EOD!AJ93</f>
        <v>8.1999999999999993</v>
      </c>
      <c r="L93">
        <f>NDMC_EOD!AI93+NDMC_EOD!AJ93</f>
        <v>40.99</v>
      </c>
      <c r="M93">
        <f>TPDDL_EOD!AI93+TPDDL_EOD!AJ93</f>
        <v>26.08</v>
      </c>
      <c r="N93">
        <f t="shared" si="6"/>
        <v>145</v>
      </c>
      <c r="O93" s="154">
        <f t="shared" si="7"/>
        <v>0</v>
      </c>
      <c r="P93">
        <v>40</v>
      </c>
      <c r="Q93">
        <v>29.73</v>
      </c>
      <c r="R93">
        <v>8.1999999999999993</v>
      </c>
      <c r="S93">
        <v>40.99</v>
      </c>
      <c r="T93">
        <v>26.08</v>
      </c>
      <c r="U93" s="156">
        <f t="shared" si="8"/>
        <v>145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145</v>
      </c>
      <c r="E94">
        <f>PPCL!P94</f>
        <v>0</v>
      </c>
      <c r="F94">
        <f t="shared" si="10"/>
        <v>185</v>
      </c>
      <c r="G94">
        <f t="shared" si="11"/>
        <v>145</v>
      </c>
      <c r="H94" s="154"/>
      <c r="I94">
        <f>BRPL_EOD!AI94+BRPL_EOD!AJ94</f>
        <v>40</v>
      </c>
      <c r="J94">
        <f>BYPL_EOD!AI94+BYPL_EOD!AJ94</f>
        <v>29.73</v>
      </c>
      <c r="K94">
        <f>MES_EOD!AI94+MES_EOD!AJ94</f>
        <v>8.1999999999999993</v>
      </c>
      <c r="L94">
        <f>NDMC_EOD!AI94+NDMC_EOD!AJ94</f>
        <v>40.99</v>
      </c>
      <c r="M94">
        <f>TPDDL_EOD!AI94+TPDDL_EOD!AJ94</f>
        <v>26.08</v>
      </c>
      <c r="N94">
        <f t="shared" si="6"/>
        <v>145</v>
      </c>
      <c r="O94" s="154">
        <f t="shared" si="7"/>
        <v>0</v>
      </c>
      <c r="P94">
        <v>40</v>
      </c>
      <c r="Q94">
        <v>29.73</v>
      </c>
      <c r="R94">
        <v>8.1999999999999993</v>
      </c>
      <c r="S94">
        <v>40.99</v>
      </c>
      <c r="T94">
        <v>26.08</v>
      </c>
      <c r="U94" s="156">
        <f t="shared" si="8"/>
        <v>145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145</v>
      </c>
      <c r="E95">
        <f>PPCL!P95</f>
        <v>0</v>
      </c>
      <c r="F95">
        <f t="shared" si="10"/>
        <v>185</v>
      </c>
      <c r="G95">
        <f t="shared" si="11"/>
        <v>145</v>
      </c>
      <c r="H95" s="154"/>
      <c r="I95">
        <f>BRPL_EOD!AI95+BRPL_EOD!AJ95</f>
        <v>40</v>
      </c>
      <c r="J95">
        <f>BYPL_EOD!AI95+BYPL_EOD!AJ95</f>
        <v>29.73</v>
      </c>
      <c r="K95">
        <f>MES_EOD!AI95+MES_EOD!AJ95</f>
        <v>8.1999999999999993</v>
      </c>
      <c r="L95">
        <f>NDMC_EOD!AI95+NDMC_EOD!AJ95</f>
        <v>40.99</v>
      </c>
      <c r="M95">
        <f>TPDDL_EOD!AI95+TPDDL_EOD!AJ95</f>
        <v>26.08</v>
      </c>
      <c r="N95">
        <f t="shared" si="6"/>
        <v>145</v>
      </c>
      <c r="O95" s="154">
        <f t="shared" si="7"/>
        <v>0</v>
      </c>
      <c r="P95">
        <v>40</v>
      </c>
      <c r="Q95">
        <v>29.73</v>
      </c>
      <c r="R95">
        <v>8.1999999999999993</v>
      </c>
      <c r="S95">
        <v>40.99</v>
      </c>
      <c r="T95">
        <v>26.08</v>
      </c>
      <c r="U95" s="156">
        <f t="shared" si="8"/>
        <v>145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145</v>
      </c>
      <c r="E96">
        <f>PPCL!P96</f>
        <v>0</v>
      </c>
      <c r="F96">
        <f t="shared" si="10"/>
        <v>185</v>
      </c>
      <c r="G96">
        <f t="shared" si="11"/>
        <v>145</v>
      </c>
      <c r="H96" s="154"/>
      <c r="I96">
        <f>BRPL_EOD!AI96+BRPL_EOD!AJ96</f>
        <v>40</v>
      </c>
      <c r="J96">
        <f>BYPL_EOD!AI96+BYPL_EOD!AJ96</f>
        <v>29.73</v>
      </c>
      <c r="K96">
        <f>MES_EOD!AI96+MES_EOD!AJ96</f>
        <v>8.1999999999999993</v>
      </c>
      <c r="L96">
        <f>NDMC_EOD!AI96+NDMC_EOD!AJ96</f>
        <v>40.99</v>
      </c>
      <c r="M96">
        <f>TPDDL_EOD!AI96+TPDDL_EOD!AJ96</f>
        <v>26.08</v>
      </c>
      <c r="N96">
        <f t="shared" si="6"/>
        <v>145</v>
      </c>
      <c r="O96" s="154">
        <f t="shared" si="7"/>
        <v>0</v>
      </c>
      <c r="P96">
        <v>40</v>
      </c>
      <c r="Q96">
        <v>29.73</v>
      </c>
      <c r="R96">
        <v>8.1999999999999993</v>
      </c>
      <c r="S96">
        <v>40.99</v>
      </c>
      <c r="T96">
        <v>26.08</v>
      </c>
      <c r="U96" s="156">
        <f t="shared" si="8"/>
        <v>145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145</v>
      </c>
      <c r="E97">
        <f>PPCL!P97</f>
        <v>0</v>
      </c>
      <c r="F97">
        <f t="shared" si="10"/>
        <v>185</v>
      </c>
      <c r="G97">
        <f t="shared" si="11"/>
        <v>145</v>
      </c>
      <c r="H97" s="154"/>
      <c r="I97">
        <f>BRPL_EOD!AI97+BRPL_EOD!AJ97</f>
        <v>40</v>
      </c>
      <c r="J97">
        <f>BYPL_EOD!AI97+BYPL_EOD!AJ97</f>
        <v>29.73</v>
      </c>
      <c r="K97">
        <f>MES_EOD!AI97+MES_EOD!AJ97</f>
        <v>8.1999999999999993</v>
      </c>
      <c r="L97">
        <f>NDMC_EOD!AI97+NDMC_EOD!AJ97</f>
        <v>40.99</v>
      </c>
      <c r="M97">
        <f>TPDDL_EOD!AI97+TPDDL_EOD!AJ97</f>
        <v>26.08</v>
      </c>
      <c r="N97">
        <f t="shared" si="6"/>
        <v>145</v>
      </c>
      <c r="O97" s="154">
        <f t="shared" si="7"/>
        <v>0</v>
      </c>
      <c r="P97">
        <v>40</v>
      </c>
      <c r="Q97">
        <v>29.73</v>
      </c>
      <c r="R97">
        <v>8.1999999999999993</v>
      </c>
      <c r="S97">
        <v>40.99</v>
      </c>
      <c r="T97">
        <v>26.08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145</v>
      </c>
      <c r="E98">
        <f>PPCL!P98</f>
        <v>0</v>
      </c>
      <c r="F98">
        <f t="shared" si="10"/>
        <v>185</v>
      </c>
      <c r="G98">
        <f t="shared" si="11"/>
        <v>145</v>
      </c>
      <c r="H98" s="154"/>
      <c r="I98">
        <f>BRPL_EOD!AI98+BRPL_EOD!AJ98</f>
        <v>40</v>
      </c>
      <c r="J98">
        <f>BYPL_EOD!AI98+BYPL_EOD!AJ98</f>
        <v>29.73</v>
      </c>
      <c r="K98">
        <f>MES_EOD!AI98+MES_EOD!AJ98</f>
        <v>8.1999999999999993</v>
      </c>
      <c r="L98">
        <f>NDMC_EOD!AI98+NDMC_EOD!AJ98</f>
        <v>40.99</v>
      </c>
      <c r="M98">
        <f>TPDDL_EOD!AI98+TPDDL_EOD!AJ98</f>
        <v>26.08</v>
      </c>
      <c r="N98">
        <f t="shared" si="6"/>
        <v>145</v>
      </c>
      <c r="O98" s="154">
        <f t="shared" si="7"/>
        <v>0</v>
      </c>
      <c r="P98">
        <v>40</v>
      </c>
      <c r="Q98">
        <v>29.73</v>
      </c>
      <c r="R98">
        <v>8.1999999999999993</v>
      </c>
      <c r="S98">
        <v>40.99</v>
      </c>
      <c r="T98">
        <v>26.08</v>
      </c>
      <c r="U98" s="156">
        <f t="shared" si="8"/>
        <v>145</v>
      </c>
      <c r="V98" s="154">
        <f t="shared" si="9"/>
        <v>0</v>
      </c>
    </row>
    <row r="99" spans="1:22">
      <c r="A99" s="156" t="s">
        <v>350</v>
      </c>
      <c r="B99" s="156">
        <f>SUM(B3:B98)/4000</f>
        <v>4.25</v>
      </c>
      <c r="C99" s="156">
        <f t="shared" ref="C99:U99" si="12">SUM(C3:C98)/4000</f>
        <v>0</v>
      </c>
      <c r="D99" s="156">
        <f t="shared" si="12"/>
        <v>3.48</v>
      </c>
      <c r="E99" s="156">
        <f t="shared" si="12"/>
        <v>0</v>
      </c>
      <c r="F99" s="156">
        <f t="shared" si="12"/>
        <v>4.25</v>
      </c>
      <c r="G99" s="156">
        <f t="shared" si="12"/>
        <v>3.48</v>
      </c>
      <c r="H99" s="156"/>
      <c r="I99" s="156">
        <f t="shared" si="12"/>
        <v>0.98290499999999981</v>
      </c>
      <c r="J99" s="156">
        <f t="shared" si="12"/>
        <v>0.61171499999999901</v>
      </c>
      <c r="K99" s="156">
        <f t="shared" si="12"/>
        <v>0.2054175000000002</v>
      </c>
      <c r="L99" s="156">
        <f t="shared" si="12"/>
        <v>1.0269500000000005</v>
      </c>
      <c r="M99" s="156">
        <f t="shared" si="12"/>
        <v>0.65315000000000067</v>
      </c>
      <c r="N99" s="156">
        <f t="shared" si="12"/>
        <v>3.4801375000000023</v>
      </c>
      <c r="O99" s="156">
        <f t="shared" si="12"/>
        <v>-1.3750000000020891E-4</v>
      </c>
      <c r="P99" s="156">
        <f t="shared" si="12"/>
        <v>0.98286624508654552</v>
      </c>
      <c r="Q99" s="156">
        <f t="shared" si="12"/>
        <v>0.61169213019791668</v>
      </c>
      <c r="R99" s="156">
        <f t="shared" si="12"/>
        <v>0.20540923419074542</v>
      </c>
      <c r="S99" s="156">
        <f t="shared" si="12"/>
        <v>1.0269086818150481</v>
      </c>
      <c r="T99" s="156">
        <f t="shared" si="12"/>
        <v>0.65312370870974368</v>
      </c>
      <c r="U99" s="156">
        <f t="shared" si="12"/>
        <v>3.48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1.73</v>
      </c>
      <c r="M3">
        <f>TPDDL_EOD!AC3+TPDDL_EOD!AD3</f>
        <v>10.38</v>
      </c>
      <c r="N3">
        <f t="shared" ref="N3:N66" si="0">SUM(I3:M3)</f>
        <v>34.61</v>
      </c>
      <c r="O3" s="154">
        <f t="shared" ref="O3:O66" si="1">G3-N3</f>
        <v>-9.9999999999980105E-3</v>
      </c>
      <c r="P3">
        <v>14.535798902051431</v>
      </c>
      <c r="Q3">
        <v>7.9577000866801511</v>
      </c>
      <c r="R3">
        <v>0</v>
      </c>
      <c r="S3">
        <v>1.7295001444669171</v>
      </c>
      <c r="T3">
        <v>10.377000866801504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54"/>
      <c r="I4">
        <f>BRPL_EOD!AC4+BRPL_EOD!AD4</f>
        <v>14.54</v>
      </c>
      <c r="J4">
        <f>BYPL_EOD!AC4+BYPL_EOD!AD4</f>
        <v>7.96</v>
      </c>
      <c r="K4">
        <f>MES_EOD!AC4+MES_EOD!AD4</f>
        <v>0</v>
      </c>
      <c r="L4">
        <f>NDMC_EOD!AC4+NDMC_EOD!AD4</f>
        <v>1.73</v>
      </c>
      <c r="M4">
        <f>TPDDL_EOD!AC4+TPDDL_EOD!AD4</f>
        <v>10.38</v>
      </c>
      <c r="N4">
        <f t="shared" si="0"/>
        <v>34.61</v>
      </c>
      <c r="O4" s="154">
        <f t="shared" si="1"/>
        <v>-9.9999999999980105E-3</v>
      </c>
      <c r="P4">
        <v>14.535798902051431</v>
      </c>
      <c r="Q4">
        <v>7.9577000866801511</v>
      </c>
      <c r="R4">
        <v>0</v>
      </c>
      <c r="S4">
        <v>1.7295001444669171</v>
      </c>
      <c r="T4">
        <v>10.377000866801504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1.73</v>
      </c>
      <c r="M5">
        <f>TPDDL_EOD!AC5+TPDDL_EOD!AD5</f>
        <v>10.38</v>
      </c>
      <c r="N5">
        <f t="shared" si="0"/>
        <v>34.61</v>
      </c>
      <c r="O5" s="154">
        <f t="shared" si="1"/>
        <v>-9.9999999999980105E-3</v>
      </c>
      <c r="P5">
        <v>14.535798902051431</v>
      </c>
      <c r="Q5">
        <v>7.9577000866801511</v>
      </c>
      <c r="R5">
        <v>0</v>
      </c>
      <c r="S5">
        <v>1.7295001444669171</v>
      </c>
      <c r="T5">
        <v>10.377000866801504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1.73</v>
      </c>
      <c r="M6">
        <f>TPDDL_EOD!AC6+TPDDL_EOD!AD6</f>
        <v>10.38</v>
      </c>
      <c r="N6">
        <f t="shared" si="0"/>
        <v>34.61</v>
      </c>
      <c r="O6" s="154">
        <f t="shared" si="1"/>
        <v>-9.9999999999980105E-3</v>
      </c>
      <c r="P6">
        <v>14.535798902051431</v>
      </c>
      <c r="Q6">
        <v>7.9577000866801511</v>
      </c>
      <c r="R6">
        <v>0</v>
      </c>
      <c r="S6">
        <v>1.7295001444669171</v>
      </c>
      <c r="T6">
        <v>10.377000866801504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54"/>
      <c r="I7">
        <f>BRPL_EOD!AC7+BRPL_EOD!AD7</f>
        <v>14.12</v>
      </c>
      <c r="J7">
        <f>BYPL_EOD!AC7+BYPL_EOD!AD7</f>
        <v>7.73</v>
      </c>
      <c r="K7">
        <f>MES_EOD!AC7+MES_EOD!AD7</f>
        <v>0</v>
      </c>
      <c r="L7">
        <f>NDMC_EOD!AC7+NDMC_EOD!AD7</f>
        <v>1.68</v>
      </c>
      <c r="M7">
        <f>TPDDL_EOD!AC7+TPDDL_EOD!AD7</f>
        <v>10.09</v>
      </c>
      <c r="N7">
        <f t="shared" si="0"/>
        <v>33.620000000000005</v>
      </c>
      <c r="O7" s="154">
        <f t="shared" si="1"/>
        <v>-2.0000000000003126E-2</v>
      </c>
      <c r="P7">
        <v>14.111600237953597</v>
      </c>
      <c r="Q7">
        <v>7.7254015466983939</v>
      </c>
      <c r="R7">
        <v>0</v>
      </c>
      <c r="S7">
        <v>1.6790005948839974</v>
      </c>
      <c r="T7">
        <v>10.083997620464009</v>
      </c>
      <c r="U7" s="156">
        <f t="shared" si="2"/>
        <v>33.6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54"/>
      <c r="I8">
        <f>BRPL_EOD!AC8+BRPL_EOD!AD8</f>
        <v>14.12</v>
      </c>
      <c r="J8">
        <f>BYPL_EOD!AC8+BYPL_EOD!AD8</f>
        <v>7.73</v>
      </c>
      <c r="K8">
        <f>MES_EOD!AC8+MES_EOD!AD8</f>
        <v>0</v>
      </c>
      <c r="L8">
        <f>NDMC_EOD!AC8+NDMC_EOD!AD8</f>
        <v>1.68</v>
      </c>
      <c r="M8">
        <f>TPDDL_EOD!AC8+TPDDL_EOD!AD8</f>
        <v>10.09</v>
      </c>
      <c r="N8">
        <f t="shared" si="0"/>
        <v>33.620000000000005</v>
      </c>
      <c r="O8" s="154">
        <f t="shared" si="1"/>
        <v>-2.0000000000003126E-2</v>
      </c>
      <c r="P8">
        <v>14.111600237953597</v>
      </c>
      <c r="Q8">
        <v>7.7254015466983939</v>
      </c>
      <c r="R8">
        <v>0</v>
      </c>
      <c r="S8">
        <v>1.6790005948839974</v>
      </c>
      <c r="T8">
        <v>10.083997620464009</v>
      </c>
      <c r="U8" s="156">
        <f t="shared" si="2"/>
        <v>33.6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54"/>
      <c r="I9">
        <f>BRPL_EOD!AC9+BRPL_EOD!AD9</f>
        <v>14.12</v>
      </c>
      <c r="J9">
        <f>BYPL_EOD!AC9+BYPL_EOD!AD9</f>
        <v>7.73</v>
      </c>
      <c r="K9">
        <f>MES_EOD!AC9+MES_EOD!AD9</f>
        <v>0</v>
      </c>
      <c r="L9">
        <f>NDMC_EOD!AC9+NDMC_EOD!AD9</f>
        <v>1.68</v>
      </c>
      <c r="M9">
        <f>TPDDL_EOD!AC9+TPDDL_EOD!AD9</f>
        <v>10.09</v>
      </c>
      <c r="N9">
        <f t="shared" si="0"/>
        <v>33.620000000000005</v>
      </c>
      <c r="O9" s="154">
        <f t="shared" si="1"/>
        <v>-2.0000000000003126E-2</v>
      </c>
      <c r="P9">
        <v>14.111600237953597</v>
      </c>
      <c r="Q9">
        <v>7.7254015466983939</v>
      </c>
      <c r="R9">
        <v>0</v>
      </c>
      <c r="S9">
        <v>1.6790005948839974</v>
      </c>
      <c r="T9">
        <v>10.083997620464009</v>
      </c>
      <c r="U9" s="156">
        <f t="shared" si="2"/>
        <v>33.6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54"/>
      <c r="I10">
        <f>BRPL_EOD!AC10+BRPL_EOD!AD10</f>
        <v>14.12</v>
      </c>
      <c r="J10">
        <f>BYPL_EOD!AC10+BYPL_EOD!AD10</f>
        <v>7.73</v>
      </c>
      <c r="K10">
        <f>MES_EOD!AC10+MES_EOD!AD10</f>
        <v>0</v>
      </c>
      <c r="L10">
        <f>NDMC_EOD!AC10+NDMC_EOD!AD10</f>
        <v>1.68</v>
      </c>
      <c r="M10">
        <f>TPDDL_EOD!AC10+TPDDL_EOD!AD10</f>
        <v>10.09</v>
      </c>
      <c r="N10">
        <f t="shared" si="0"/>
        <v>33.620000000000005</v>
      </c>
      <c r="O10" s="154">
        <f t="shared" si="1"/>
        <v>-2.0000000000003126E-2</v>
      </c>
      <c r="P10">
        <v>14.111600237953597</v>
      </c>
      <c r="Q10">
        <v>7.7254015466983939</v>
      </c>
      <c r="R10">
        <v>0</v>
      </c>
      <c r="S10">
        <v>1.6790005948839974</v>
      </c>
      <c r="T10">
        <v>10.083997620464009</v>
      </c>
      <c r="U10" s="156">
        <f t="shared" si="2"/>
        <v>33.6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54"/>
      <c r="I11">
        <f>BRPL_EOD!AC11+BRPL_EOD!AD11</f>
        <v>14.12</v>
      </c>
      <c r="J11">
        <f>BYPL_EOD!AC11+BYPL_EOD!AD11</f>
        <v>7.73</v>
      </c>
      <c r="K11">
        <f>MES_EOD!AC11+MES_EOD!AD11</f>
        <v>0</v>
      </c>
      <c r="L11">
        <f>NDMC_EOD!AC11+NDMC_EOD!AD11</f>
        <v>1.68</v>
      </c>
      <c r="M11">
        <f>TPDDL_EOD!AC11+TPDDL_EOD!AD11</f>
        <v>10.09</v>
      </c>
      <c r="N11">
        <f t="shared" si="0"/>
        <v>33.620000000000005</v>
      </c>
      <c r="O11" s="154">
        <f t="shared" si="1"/>
        <v>-2.0000000000003126E-2</v>
      </c>
      <c r="P11">
        <v>14.111600237953597</v>
      </c>
      <c r="Q11">
        <v>7.7254015466983939</v>
      </c>
      <c r="R11">
        <v>0</v>
      </c>
      <c r="S11">
        <v>1.6790005948839974</v>
      </c>
      <c r="T11">
        <v>10.083997620464009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54"/>
      <c r="I12">
        <f>BRPL_EOD!AC12+BRPL_EOD!AD12</f>
        <v>14.12</v>
      </c>
      <c r="J12">
        <f>BYPL_EOD!AC12+BYPL_EOD!AD12</f>
        <v>7.73</v>
      </c>
      <c r="K12">
        <f>MES_EOD!AC12+MES_EOD!AD12</f>
        <v>0</v>
      </c>
      <c r="L12">
        <f>NDMC_EOD!AC12+NDMC_EOD!AD12</f>
        <v>1.68</v>
      </c>
      <c r="M12">
        <f>TPDDL_EOD!AC12+TPDDL_EOD!AD12</f>
        <v>10.09</v>
      </c>
      <c r="N12">
        <f t="shared" si="0"/>
        <v>33.620000000000005</v>
      </c>
      <c r="O12" s="154">
        <f t="shared" si="1"/>
        <v>-2.0000000000003126E-2</v>
      </c>
      <c r="P12">
        <v>14.111600237953597</v>
      </c>
      <c r="Q12">
        <v>7.7254015466983939</v>
      </c>
      <c r="R12">
        <v>0</v>
      </c>
      <c r="S12">
        <v>1.6790005948839974</v>
      </c>
      <c r="T12">
        <v>10.083997620464009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54"/>
      <c r="I13">
        <f>BRPL_EOD!AC13+BRPL_EOD!AD13</f>
        <v>14.12</v>
      </c>
      <c r="J13">
        <f>BYPL_EOD!AC13+BYPL_EOD!AD13</f>
        <v>7.73</v>
      </c>
      <c r="K13">
        <f>MES_EOD!AC13+MES_EOD!AD13</f>
        <v>0</v>
      </c>
      <c r="L13">
        <f>NDMC_EOD!AC13+NDMC_EOD!AD13</f>
        <v>1.68</v>
      </c>
      <c r="M13">
        <f>TPDDL_EOD!AC13+TPDDL_EOD!AD13</f>
        <v>10.09</v>
      </c>
      <c r="N13">
        <f t="shared" si="0"/>
        <v>33.620000000000005</v>
      </c>
      <c r="O13" s="154">
        <f t="shared" si="1"/>
        <v>-2.0000000000003126E-2</v>
      </c>
      <c r="P13">
        <v>14.111600237953597</v>
      </c>
      <c r="Q13">
        <v>7.7254015466983939</v>
      </c>
      <c r="R13">
        <v>0</v>
      </c>
      <c r="S13">
        <v>1.6790005948839974</v>
      </c>
      <c r="T13">
        <v>10.083997620464009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54"/>
      <c r="I14">
        <f>BRPL_EOD!AC14+BRPL_EOD!AD14</f>
        <v>14.12</v>
      </c>
      <c r="J14">
        <f>BYPL_EOD!AC14+BYPL_EOD!AD14</f>
        <v>7.73</v>
      </c>
      <c r="K14">
        <f>MES_EOD!AC14+MES_EOD!AD14</f>
        <v>0</v>
      </c>
      <c r="L14">
        <f>NDMC_EOD!AC14+NDMC_EOD!AD14</f>
        <v>1.68</v>
      </c>
      <c r="M14">
        <f>TPDDL_EOD!AC14+TPDDL_EOD!AD14</f>
        <v>10.09</v>
      </c>
      <c r="N14">
        <f t="shared" si="0"/>
        <v>33.620000000000005</v>
      </c>
      <c r="O14" s="154">
        <f t="shared" si="1"/>
        <v>-2.0000000000003126E-2</v>
      </c>
      <c r="P14">
        <v>14.111600237953597</v>
      </c>
      <c r="Q14">
        <v>7.7254015466983939</v>
      </c>
      <c r="R14">
        <v>0</v>
      </c>
      <c r="S14">
        <v>1.6790005948839974</v>
      </c>
      <c r="T14">
        <v>10.083997620464009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54"/>
      <c r="I15">
        <f>BRPL_EOD!AC15+BRPL_EOD!AD15</f>
        <v>14.12</v>
      </c>
      <c r="J15">
        <f>BYPL_EOD!AC15+BYPL_EOD!AD15</f>
        <v>7.73</v>
      </c>
      <c r="K15">
        <f>MES_EOD!AC15+MES_EOD!AD15</f>
        <v>0</v>
      </c>
      <c r="L15">
        <f>NDMC_EOD!AC15+NDMC_EOD!AD15</f>
        <v>1.68</v>
      </c>
      <c r="M15">
        <f>TPDDL_EOD!AC15+TPDDL_EOD!AD15</f>
        <v>10.09</v>
      </c>
      <c r="N15">
        <f t="shared" si="0"/>
        <v>33.620000000000005</v>
      </c>
      <c r="O15" s="154">
        <f t="shared" si="1"/>
        <v>-2.0000000000003126E-2</v>
      </c>
      <c r="P15">
        <v>14.111600237953597</v>
      </c>
      <c r="Q15">
        <v>7.7254015466983939</v>
      </c>
      <c r="R15">
        <v>0</v>
      </c>
      <c r="S15">
        <v>1.6790005948839974</v>
      </c>
      <c r="T15">
        <v>10.083997620464009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54"/>
      <c r="I16">
        <f>BRPL_EOD!AC16+BRPL_EOD!AD16</f>
        <v>14.12</v>
      </c>
      <c r="J16">
        <f>BYPL_EOD!AC16+BYPL_EOD!AD16</f>
        <v>7.73</v>
      </c>
      <c r="K16">
        <f>MES_EOD!AC16+MES_EOD!AD16</f>
        <v>0</v>
      </c>
      <c r="L16">
        <f>NDMC_EOD!AC16+NDMC_EOD!AD16</f>
        <v>1.68</v>
      </c>
      <c r="M16">
        <f>TPDDL_EOD!AC16+TPDDL_EOD!AD16</f>
        <v>10.09</v>
      </c>
      <c r="N16">
        <f t="shared" si="0"/>
        <v>33.620000000000005</v>
      </c>
      <c r="O16" s="154">
        <f t="shared" si="1"/>
        <v>0.97999999999999687</v>
      </c>
      <c r="P16">
        <v>14.531588340273645</v>
      </c>
      <c r="Q16">
        <v>7.9553242117787031</v>
      </c>
      <c r="R16">
        <v>0</v>
      </c>
      <c r="S16">
        <v>1.7289708506841164</v>
      </c>
      <c r="T16">
        <v>10.384116597263532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54"/>
      <c r="I17">
        <f>BRPL_EOD!AC17+BRPL_EOD!AD17</f>
        <v>14.54</v>
      </c>
      <c r="J17">
        <f>BYPL_EOD!AC17+BYPL_EOD!AD17</f>
        <v>7.96</v>
      </c>
      <c r="K17">
        <f>MES_EOD!AC17+MES_EOD!AD17</f>
        <v>0</v>
      </c>
      <c r="L17">
        <f>NDMC_EOD!AC17+NDMC_EOD!AD17</f>
        <v>1.73</v>
      </c>
      <c r="M17">
        <f>TPDDL_EOD!AC17+TPDDL_EOD!AD17</f>
        <v>10.38</v>
      </c>
      <c r="N17">
        <f t="shared" si="0"/>
        <v>34.61</v>
      </c>
      <c r="O17" s="154">
        <f t="shared" si="1"/>
        <v>-9.9999999999980105E-3</v>
      </c>
      <c r="P17">
        <v>14.535798902051431</v>
      </c>
      <c r="Q17">
        <v>7.9577000866801511</v>
      </c>
      <c r="R17">
        <v>0</v>
      </c>
      <c r="S17">
        <v>1.7295001444669171</v>
      </c>
      <c r="T17">
        <v>10.377000866801504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54"/>
      <c r="I18">
        <f>BRPL_EOD!AC18+BRPL_EOD!AD18</f>
        <v>14.54</v>
      </c>
      <c r="J18">
        <f>BYPL_EOD!AC18+BYPL_EOD!AD18</f>
        <v>7.96</v>
      </c>
      <c r="K18">
        <f>MES_EOD!AC18+MES_EOD!AD18</f>
        <v>0</v>
      </c>
      <c r="L18">
        <f>NDMC_EOD!AC18+NDMC_EOD!AD18</f>
        <v>1.73</v>
      </c>
      <c r="M18">
        <f>TPDDL_EOD!AC18+TPDDL_EOD!AD18</f>
        <v>10.38</v>
      </c>
      <c r="N18">
        <f t="shared" si="0"/>
        <v>34.61</v>
      </c>
      <c r="O18" s="154">
        <f t="shared" si="1"/>
        <v>-9.9999999999980105E-3</v>
      </c>
      <c r="P18">
        <v>14.535798902051431</v>
      </c>
      <c r="Q18">
        <v>7.9577000866801511</v>
      </c>
      <c r="R18">
        <v>0</v>
      </c>
      <c r="S18">
        <v>1.7295001444669171</v>
      </c>
      <c r="T18">
        <v>10.377000866801504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54"/>
      <c r="I19">
        <f>BRPL_EOD!AC19+BRPL_EOD!AD19</f>
        <v>16.3</v>
      </c>
      <c r="J19">
        <f>BYPL_EOD!AC19+BYPL_EOD!AD19</f>
        <v>4.67</v>
      </c>
      <c r="K19">
        <f>MES_EOD!AC19+MES_EOD!AD19</f>
        <v>0</v>
      </c>
      <c r="L19">
        <f>NDMC_EOD!AC19+NDMC_EOD!AD19</f>
        <v>1.94</v>
      </c>
      <c r="M19">
        <f>TPDDL_EOD!AC19+TPDDL_EOD!AD19</f>
        <v>11.65</v>
      </c>
      <c r="N19">
        <f t="shared" si="0"/>
        <v>34.56</v>
      </c>
      <c r="O19" s="154">
        <f t="shared" si="1"/>
        <v>3.9999999999999147E-2</v>
      </c>
      <c r="P19">
        <v>16.31886574074074</v>
      </c>
      <c r="Q19">
        <v>4.6754050925925927</v>
      </c>
      <c r="R19">
        <v>0</v>
      </c>
      <c r="S19">
        <v>1.9422453703703704</v>
      </c>
      <c r="T19">
        <v>11.663483796296296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54"/>
      <c r="I20">
        <f>BRPL_EOD!AC20+BRPL_EOD!AD20</f>
        <v>16.3</v>
      </c>
      <c r="J20">
        <f>BYPL_EOD!AC20+BYPL_EOD!AD20</f>
        <v>4.67</v>
      </c>
      <c r="K20">
        <f>MES_EOD!AC20+MES_EOD!AD20</f>
        <v>0</v>
      </c>
      <c r="L20">
        <f>NDMC_EOD!AC20+NDMC_EOD!AD20</f>
        <v>1.94</v>
      </c>
      <c r="M20">
        <f>TPDDL_EOD!AC20+TPDDL_EOD!AD20</f>
        <v>11.65</v>
      </c>
      <c r="N20">
        <f t="shared" si="0"/>
        <v>34.56</v>
      </c>
      <c r="O20" s="154">
        <f t="shared" si="1"/>
        <v>3.9999999999999147E-2</v>
      </c>
      <c r="P20">
        <v>16.31886574074074</v>
      </c>
      <c r="Q20">
        <v>4.6754050925925927</v>
      </c>
      <c r="R20">
        <v>0</v>
      </c>
      <c r="S20">
        <v>1.9422453703703704</v>
      </c>
      <c r="T20">
        <v>11.663483796296296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54"/>
      <c r="I21">
        <f>BRPL_EOD!AC21+BRPL_EOD!AD21</f>
        <v>16.3</v>
      </c>
      <c r="J21">
        <f>BYPL_EOD!AC21+BYPL_EOD!AD21</f>
        <v>4.67</v>
      </c>
      <c r="K21">
        <f>MES_EOD!AC21+MES_EOD!AD21</f>
        <v>0</v>
      </c>
      <c r="L21">
        <f>NDMC_EOD!AC21+NDMC_EOD!AD21</f>
        <v>1.94</v>
      </c>
      <c r="M21">
        <f>TPDDL_EOD!AC21+TPDDL_EOD!AD21</f>
        <v>11.65</v>
      </c>
      <c r="N21">
        <f t="shared" si="0"/>
        <v>34.56</v>
      </c>
      <c r="O21" s="154">
        <f t="shared" si="1"/>
        <v>3.9999999999999147E-2</v>
      </c>
      <c r="P21">
        <v>16.31886574074074</v>
      </c>
      <c r="Q21">
        <v>4.6754050925925927</v>
      </c>
      <c r="R21">
        <v>0</v>
      </c>
      <c r="S21">
        <v>1.9422453703703704</v>
      </c>
      <c r="T21">
        <v>11.663483796296296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54"/>
      <c r="I22">
        <f>BRPL_EOD!AC22+BRPL_EOD!AD22</f>
        <v>16.3</v>
      </c>
      <c r="J22">
        <f>BYPL_EOD!AC22+BYPL_EOD!AD22</f>
        <v>4.67</v>
      </c>
      <c r="K22">
        <f>MES_EOD!AC22+MES_EOD!AD22</f>
        <v>0</v>
      </c>
      <c r="L22">
        <f>NDMC_EOD!AC22+NDMC_EOD!AD22</f>
        <v>1.94</v>
      </c>
      <c r="M22">
        <f>TPDDL_EOD!AC22+TPDDL_EOD!AD22</f>
        <v>11.65</v>
      </c>
      <c r="N22">
        <f t="shared" si="0"/>
        <v>34.56</v>
      </c>
      <c r="O22" s="154">
        <f t="shared" si="1"/>
        <v>3.9999999999999147E-2</v>
      </c>
      <c r="P22">
        <v>16.31886574074074</v>
      </c>
      <c r="Q22">
        <v>4.6754050925925927</v>
      </c>
      <c r="R22">
        <v>0</v>
      </c>
      <c r="S22">
        <v>1.9422453703703704</v>
      </c>
      <c r="T22">
        <v>11.663483796296296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33.6</v>
      </c>
      <c r="E23">
        <f>GT!N23</f>
        <v>0</v>
      </c>
      <c r="F23">
        <f t="shared" si="4"/>
        <v>72</v>
      </c>
      <c r="G23">
        <f t="shared" si="5"/>
        <v>33.6</v>
      </c>
      <c r="H23" s="154"/>
      <c r="I23">
        <f>BRPL_EOD!AC23+BRPL_EOD!AD23</f>
        <v>16.3</v>
      </c>
      <c r="J23">
        <f>BYPL_EOD!AC23+BYPL_EOD!AD23</f>
        <v>4.67</v>
      </c>
      <c r="K23">
        <f>MES_EOD!AC23+MES_EOD!AD23</f>
        <v>0</v>
      </c>
      <c r="L23">
        <f>NDMC_EOD!AC23+NDMC_EOD!AD23</f>
        <v>1.94</v>
      </c>
      <c r="M23">
        <f>TPDDL_EOD!AC23+TPDDL_EOD!AD23</f>
        <v>11.65</v>
      </c>
      <c r="N23">
        <f t="shared" si="0"/>
        <v>34.56</v>
      </c>
      <c r="O23" s="154">
        <f t="shared" si="1"/>
        <v>-0.96000000000000085</v>
      </c>
      <c r="P23">
        <v>15.847222222222223</v>
      </c>
      <c r="Q23">
        <v>4.5402777777777779</v>
      </c>
      <c r="R23">
        <v>0</v>
      </c>
      <c r="S23">
        <v>1.8861111111111111</v>
      </c>
      <c r="T23">
        <v>11.326388888888889</v>
      </c>
      <c r="U23" s="156">
        <f t="shared" si="2"/>
        <v>33.600000000000009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33.6</v>
      </c>
      <c r="E24">
        <f>GT!N24</f>
        <v>0</v>
      </c>
      <c r="F24">
        <f t="shared" si="4"/>
        <v>72</v>
      </c>
      <c r="G24">
        <f t="shared" si="5"/>
        <v>33.6</v>
      </c>
      <c r="H24" s="154"/>
      <c r="I24">
        <f>BRPL_EOD!AC24+BRPL_EOD!AD24</f>
        <v>16.3</v>
      </c>
      <c r="J24">
        <f>BYPL_EOD!AC24+BYPL_EOD!AD24</f>
        <v>4.67</v>
      </c>
      <c r="K24">
        <f>MES_EOD!AC24+MES_EOD!AD24</f>
        <v>0</v>
      </c>
      <c r="L24">
        <f>NDMC_EOD!AC24+NDMC_EOD!AD24</f>
        <v>1.94</v>
      </c>
      <c r="M24">
        <f>TPDDL_EOD!AC24+TPDDL_EOD!AD24</f>
        <v>11.65</v>
      </c>
      <c r="N24">
        <f t="shared" si="0"/>
        <v>34.56</v>
      </c>
      <c r="O24" s="154">
        <f t="shared" si="1"/>
        <v>-0.96000000000000085</v>
      </c>
      <c r="P24">
        <v>15.847222222222223</v>
      </c>
      <c r="Q24">
        <v>4.5402777777777779</v>
      </c>
      <c r="R24">
        <v>0</v>
      </c>
      <c r="S24">
        <v>1.8861111111111111</v>
      </c>
      <c r="T24">
        <v>11.326388888888889</v>
      </c>
      <c r="U24" s="156">
        <f t="shared" si="2"/>
        <v>33.600000000000009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33.6</v>
      </c>
      <c r="E25">
        <f>GT!N25</f>
        <v>0</v>
      </c>
      <c r="F25">
        <f t="shared" si="4"/>
        <v>72</v>
      </c>
      <c r="G25">
        <f t="shared" si="5"/>
        <v>33.6</v>
      </c>
      <c r="H25" s="154"/>
      <c r="I25">
        <f>BRPL_EOD!AC25+BRPL_EOD!AD25</f>
        <v>16.3</v>
      </c>
      <c r="J25">
        <f>BYPL_EOD!AC25+BYPL_EOD!AD25</f>
        <v>4.67</v>
      </c>
      <c r="K25">
        <f>MES_EOD!AC25+MES_EOD!AD25</f>
        <v>0</v>
      </c>
      <c r="L25">
        <f>NDMC_EOD!AC25+NDMC_EOD!AD25</f>
        <v>1.94</v>
      </c>
      <c r="M25">
        <f>TPDDL_EOD!AC25+TPDDL_EOD!AD25</f>
        <v>11.65</v>
      </c>
      <c r="N25">
        <f t="shared" si="0"/>
        <v>34.56</v>
      </c>
      <c r="O25" s="154">
        <f t="shared" si="1"/>
        <v>-0.96000000000000085</v>
      </c>
      <c r="P25">
        <v>15.847222222222223</v>
      </c>
      <c r="Q25">
        <v>4.5402777777777779</v>
      </c>
      <c r="R25">
        <v>0</v>
      </c>
      <c r="S25">
        <v>1.8861111111111111</v>
      </c>
      <c r="T25">
        <v>11.326388888888889</v>
      </c>
      <c r="U25" s="156">
        <f t="shared" si="2"/>
        <v>33.600000000000009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0</v>
      </c>
      <c r="F26">
        <f t="shared" si="4"/>
        <v>72</v>
      </c>
      <c r="G26">
        <f t="shared" si="5"/>
        <v>33.6</v>
      </c>
      <c r="H26" s="154"/>
      <c r="I26">
        <f>BRPL_EOD!AC26+BRPL_EOD!AD26</f>
        <v>16.3</v>
      </c>
      <c r="J26">
        <f>BYPL_EOD!AC26+BYPL_EOD!AD26</f>
        <v>4.67</v>
      </c>
      <c r="K26">
        <f>MES_EOD!AC26+MES_EOD!AD26</f>
        <v>0</v>
      </c>
      <c r="L26">
        <f>NDMC_EOD!AC26+NDMC_EOD!AD26</f>
        <v>1.94</v>
      </c>
      <c r="M26">
        <f>TPDDL_EOD!AC26+TPDDL_EOD!AD26</f>
        <v>11.65</v>
      </c>
      <c r="N26">
        <f t="shared" si="0"/>
        <v>34.56</v>
      </c>
      <c r="O26" s="154">
        <f t="shared" si="1"/>
        <v>-0.96000000000000085</v>
      </c>
      <c r="P26">
        <v>15.847222222222223</v>
      </c>
      <c r="Q26">
        <v>4.5402777777777779</v>
      </c>
      <c r="R26">
        <v>0</v>
      </c>
      <c r="S26">
        <v>1.8861111111111111</v>
      </c>
      <c r="T26">
        <v>11.326388888888889</v>
      </c>
      <c r="U26" s="156">
        <f t="shared" si="2"/>
        <v>33.600000000000009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54"/>
      <c r="I27">
        <f>BRPL_EOD!AC27+BRPL_EOD!AD27</f>
        <v>16.3</v>
      </c>
      <c r="J27">
        <f>BYPL_EOD!AC27+BYPL_EOD!AD27</f>
        <v>4.67</v>
      </c>
      <c r="K27">
        <f>MES_EOD!AC27+MES_EOD!AD27</f>
        <v>0</v>
      </c>
      <c r="L27">
        <f>NDMC_EOD!AC27+NDMC_EOD!AD27</f>
        <v>1.94</v>
      </c>
      <c r="M27">
        <f>TPDDL_EOD!AC27+TPDDL_EOD!AD27</f>
        <v>11.65</v>
      </c>
      <c r="N27">
        <f t="shared" si="0"/>
        <v>34.56</v>
      </c>
      <c r="O27" s="154">
        <f t="shared" si="1"/>
        <v>3.9999999999999147E-2</v>
      </c>
      <c r="P27">
        <v>16.31886574074074</v>
      </c>
      <c r="Q27">
        <v>4.6754050925925927</v>
      </c>
      <c r="R27">
        <v>0</v>
      </c>
      <c r="S27">
        <v>1.9422453703703704</v>
      </c>
      <c r="T27">
        <v>11.663483796296296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54"/>
      <c r="I28">
        <f>BRPL_EOD!AC28+BRPL_EOD!AD28</f>
        <v>16.3</v>
      </c>
      <c r="J28">
        <f>BYPL_EOD!AC28+BYPL_EOD!AD28</f>
        <v>4.67</v>
      </c>
      <c r="K28">
        <f>MES_EOD!AC28+MES_EOD!AD28</f>
        <v>0</v>
      </c>
      <c r="L28">
        <f>NDMC_EOD!AC28+NDMC_EOD!AD28</f>
        <v>1.94</v>
      </c>
      <c r="M28">
        <f>TPDDL_EOD!AC28+TPDDL_EOD!AD28</f>
        <v>11.65</v>
      </c>
      <c r="N28">
        <f t="shared" si="0"/>
        <v>34.56</v>
      </c>
      <c r="O28" s="154">
        <f t="shared" si="1"/>
        <v>3.9999999999999147E-2</v>
      </c>
      <c r="P28">
        <v>16.31886574074074</v>
      </c>
      <c r="Q28">
        <v>4.6754050925925927</v>
      </c>
      <c r="R28">
        <v>0</v>
      </c>
      <c r="S28">
        <v>1.9422453703703704</v>
      </c>
      <c r="T28">
        <v>11.663483796296296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54"/>
      <c r="I29">
        <f>BRPL_EOD!AC29+BRPL_EOD!AD29</f>
        <v>16.3</v>
      </c>
      <c r="J29">
        <f>BYPL_EOD!AC29+BYPL_EOD!AD29</f>
        <v>4.67</v>
      </c>
      <c r="K29">
        <f>MES_EOD!AC29+MES_EOD!AD29</f>
        <v>0</v>
      </c>
      <c r="L29">
        <f>NDMC_EOD!AC29+NDMC_EOD!AD29</f>
        <v>1.94</v>
      </c>
      <c r="M29">
        <f>TPDDL_EOD!AC29+TPDDL_EOD!AD29</f>
        <v>11.65</v>
      </c>
      <c r="N29">
        <f t="shared" si="0"/>
        <v>34.56</v>
      </c>
      <c r="O29" s="154">
        <f t="shared" si="1"/>
        <v>3.9999999999999147E-2</v>
      </c>
      <c r="P29">
        <v>16.31886574074074</v>
      </c>
      <c r="Q29">
        <v>4.6754050925925927</v>
      </c>
      <c r="R29">
        <v>0</v>
      </c>
      <c r="S29">
        <v>1.9422453703703704</v>
      </c>
      <c r="T29">
        <v>11.663483796296296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54"/>
      <c r="I30">
        <f>BRPL_EOD!AC30+BRPL_EOD!AD30</f>
        <v>16.3</v>
      </c>
      <c r="J30">
        <f>BYPL_EOD!AC30+BYPL_EOD!AD30</f>
        <v>4.67</v>
      </c>
      <c r="K30">
        <f>MES_EOD!AC30+MES_EOD!AD30</f>
        <v>0</v>
      </c>
      <c r="L30">
        <f>NDMC_EOD!AC30+NDMC_EOD!AD30</f>
        <v>1.94</v>
      </c>
      <c r="M30">
        <f>TPDDL_EOD!AC30+TPDDL_EOD!AD30</f>
        <v>11.65</v>
      </c>
      <c r="N30">
        <f t="shared" si="0"/>
        <v>34.56</v>
      </c>
      <c r="O30" s="154">
        <f t="shared" si="1"/>
        <v>3.9999999999999147E-2</v>
      </c>
      <c r="P30">
        <v>16.31886574074074</v>
      </c>
      <c r="Q30">
        <v>4.6754050925925927</v>
      </c>
      <c r="R30">
        <v>0</v>
      </c>
      <c r="S30">
        <v>1.9422453703703704</v>
      </c>
      <c r="T30">
        <v>11.663483796296296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54"/>
      <c r="I31">
        <f>BRPL_EOD!AC31+BRPL_EOD!AD31</f>
        <v>16.3</v>
      </c>
      <c r="J31">
        <f>BYPL_EOD!AC31+BYPL_EOD!AD31</f>
        <v>4.67</v>
      </c>
      <c r="K31">
        <f>MES_EOD!AC31+MES_EOD!AD31</f>
        <v>0</v>
      </c>
      <c r="L31">
        <f>NDMC_EOD!AC31+NDMC_EOD!AD31</f>
        <v>1.94</v>
      </c>
      <c r="M31">
        <f>TPDDL_EOD!AC31+TPDDL_EOD!AD31</f>
        <v>11.65</v>
      </c>
      <c r="N31">
        <f t="shared" si="0"/>
        <v>34.56</v>
      </c>
      <c r="O31" s="154">
        <f t="shared" si="1"/>
        <v>3.9999999999999147E-2</v>
      </c>
      <c r="P31">
        <v>16.31886574074074</v>
      </c>
      <c r="Q31">
        <v>4.6754050925925927</v>
      </c>
      <c r="R31">
        <v>0</v>
      </c>
      <c r="S31">
        <v>1.9422453703703704</v>
      </c>
      <c r="T31">
        <v>11.663483796296296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54"/>
      <c r="I32">
        <f>BRPL_EOD!AC32+BRPL_EOD!AD32</f>
        <v>16.3</v>
      </c>
      <c r="J32">
        <f>BYPL_EOD!AC32+BYPL_EOD!AD32</f>
        <v>4.67</v>
      </c>
      <c r="K32">
        <f>MES_EOD!AC32+MES_EOD!AD32</f>
        <v>0</v>
      </c>
      <c r="L32">
        <f>NDMC_EOD!AC32+NDMC_EOD!AD32</f>
        <v>1.94</v>
      </c>
      <c r="M32">
        <f>TPDDL_EOD!AC32+TPDDL_EOD!AD32</f>
        <v>11.65</v>
      </c>
      <c r="N32">
        <f t="shared" si="0"/>
        <v>34.56</v>
      </c>
      <c r="O32" s="154">
        <f t="shared" si="1"/>
        <v>3.9999999999999147E-2</v>
      </c>
      <c r="P32">
        <v>16.31886574074074</v>
      </c>
      <c r="Q32">
        <v>4.6754050925925927</v>
      </c>
      <c r="R32">
        <v>0</v>
      </c>
      <c r="S32">
        <v>1.9422453703703704</v>
      </c>
      <c r="T32">
        <v>11.663483796296296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54"/>
      <c r="I33">
        <f>BRPL_EOD!AC33+BRPL_EOD!AD33</f>
        <v>16.3</v>
      </c>
      <c r="J33">
        <f>BYPL_EOD!AC33+BYPL_EOD!AD33</f>
        <v>4.67</v>
      </c>
      <c r="K33">
        <f>MES_EOD!AC33+MES_EOD!AD33</f>
        <v>0</v>
      </c>
      <c r="L33">
        <f>NDMC_EOD!AC33+NDMC_EOD!AD33</f>
        <v>1.94</v>
      </c>
      <c r="M33">
        <f>TPDDL_EOD!AC33+TPDDL_EOD!AD33</f>
        <v>11.65</v>
      </c>
      <c r="N33">
        <f t="shared" si="0"/>
        <v>34.56</v>
      </c>
      <c r="O33" s="154">
        <f t="shared" si="1"/>
        <v>3.9999999999999147E-2</v>
      </c>
      <c r="P33">
        <v>16.31886574074074</v>
      </c>
      <c r="Q33">
        <v>4.6754050925925927</v>
      </c>
      <c r="R33">
        <v>0</v>
      </c>
      <c r="S33">
        <v>1.9422453703703704</v>
      </c>
      <c r="T33">
        <v>11.663483796296296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54"/>
      <c r="I34">
        <f>BRPL_EOD!AC34+BRPL_EOD!AD34</f>
        <v>16.3</v>
      </c>
      <c r="J34">
        <f>BYPL_EOD!AC34+BYPL_EOD!AD34</f>
        <v>4.67</v>
      </c>
      <c r="K34">
        <f>MES_EOD!AC34+MES_EOD!AD34</f>
        <v>0</v>
      </c>
      <c r="L34">
        <f>NDMC_EOD!AC34+NDMC_EOD!AD34</f>
        <v>1.94</v>
      </c>
      <c r="M34">
        <f>TPDDL_EOD!AC34+TPDDL_EOD!AD34</f>
        <v>11.65</v>
      </c>
      <c r="N34">
        <f t="shared" si="0"/>
        <v>34.56</v>
      </c>
      <c r="O34" s="154">
        <f t="shared" si="1"/>
        <v>3.9999999999999147E-2</v>
      </c>
      <c r="P34">
        <v>16.31886574074074</v>
      </c>
      <c r="Q34">
        <v>4.6754050925925927</v>
      </c>
      <c r="R34">
        <v>0</v>
      </c>
      <c r="S34">
        <v>1.9422453703703704</v>
      </c>
      <c r="T34">
        <v>11.663483796296296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54"/>
      <c r="I35">
        <f>BRPL_EOD!AC35+BRPL_EOD!AD35</f>
        <v>16.3</v>
      </c>
      <c r="J35">
        <f>BYPL_EOD!AC35+BYPL_EOD!AD35</f>
        <v>4.67</v>
      </c>
      <c r="K35">
        <f>MES_EOD!AC35+MES_EOD!AD35</f>
        <v>0</v>
      </c>
      <c r="L35">
        <f>NDMC_EOD!AC35+NDMC_EOD!AD35</f>
        <v>1.94</v>
      </c>
      <c r="M35">
        <f>TPDDL_EOD!AC35+TPDDL_EOD!AD35</f>
        <v>11.65</v>
      </c>
      <c r="N35">
        <f t="shared" si="0"/>
        <v>34.56</v>
      </c>
      <c r="O35" s="154">
        <f t="shared" si="1"/>
        <v>3.9999999999999147E-2</v>
      </c>
      <c r="P35">
        <v>16.31886574074074</v>
      </c>
      <c r="Q35">
        <v>4.6754050925925927</v>
      </c>
      <c r="R35">
        <v>0</v>
      </c>
      <c r="S35">
        <v>1.9422453703703704</v>
      </c>
      <c r="T35">
        <v>11.663483796296296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54"/>
      <c r="I36">
        <f>BRPL_EOD!AC36+BRPL_EOD!AD36</f>
        <v>16.3</v>
      </c>
      <c r="J36">
        <f>BYPL_EOD!AC36+BYPL_EOD!AD36</f>
        <v>4.67</v>
      </c>
      <c r="K36">
        <f>MES_EOD!AC36+MES_EOD!AD36</f>
        <v>0</v>
      </c>
      <c r="L36">
        <f>NDMC_EOD!AC36+NDMC_EOD!AD36</f>
        <v>1.94</v>
      </c>
      <c r="M36">
        <f>TPDDL_EOD!AC36+TPDDL_EOD!AD36</f>
        <v>11.65</v>
      </c>
      <c r="N36">
        <f t="shared" si="0"/>
        <v>34.56</v>
      </c>
      <c r="O36" s="154">
        <f t="shared" si="1"/>
        <v>3.9999999999999147E-2</v>
      </c>
      <c r="P36">
        <v>16.31886574074074</v>
      </c>
      <c r="Q36">
        <v>4.6754050925925927</v>
      </c>
      <c r="R36">
        <v>0</v>
      </c>
      <c r="S36">
        <v>1.9422453703703704</v>
      </c>
      <c r="T36">
        <v>11.663483796296296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54"/>
      <c r="I37">
        <f>BRPL_EOD!AC37+BRPL_EOD!AD37</f>
        <v>16.3</v>
      </c>
      <c r="J37">
        <f>BYPL_EOD!AC37+BYPL_EOD!AD37</f>
        <v>4.67</v>
      </c>
      <c r="K37">
        <f>MES_EOD!AC37+MES_EOD!AD37</f>
        <v>0</v>
      </c>
      <c r="L37">
        <f>NDMC_EOD!AC37+NDMC_EOD!AD37</f>
        <v>1.94</v>
      </c>
      <c r="M37">
        <f>TPDDL_EOD!AC37+TPDDL_EOD!AD37</f>
        <v>11.65</v>
      </c>
      <c r="N37">
        <f t="shared" si="0"/>
        <v>34.56</v>
      </c>
      <c r="O37" s="154">
        <f t="shared" si="1"/>
        <v>3.9999999999999147E-2</v>
      </c>
      <c r="P37">
        <v>16.31886574074074</v>
      </c>
      <c r="Q37">
        <v>4.6754050925925927</v>
      </c>
      <c r="R37">
        <v>0</v>
      </c>
      <c r="S37">
        <v>1.9422453703703704</v>
      </c>
      <c r="T37">
        <v>11.663483796296296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54"/>
      <c r="I38">
        <f>BRPL_EOD!AC38+BRPL_EOD!AD38</f>
        <v>16.3</v>
      </c>
      <c r="J38">
        <f>BYPL_EOD!AC38+BYPL_EOD!AD38</f>
        <v>4.67</v>
      </c>
      <c r="K38">
        <f>MES_EOD!AC38+MES_EOD!AD38</f>
        <v>0</v>
      </c>
      <c r="L38">
        <f>NDMC_EOD!AC38+NDMC_EOD!AD38</f>
        <v>1.94</v>
      </c>
      <c r="M38">
        <f>TPDDL_EOD!AC38+TPDDL_EOD!AD38</f>
        <v>11.65</v>
      </c>
      <c r="N38">
        <f t="shared" si="0"/>
        <v>34.56</v>
      </c>
      <c r="O38" s="154">
        <f t="shared" si="1"/>
        <v>3.9999999999999147E-2</v>
      </c>
      <c r="P38">
        <v>16.31886574074074</v>
      </c>
      <c r="Q38">
        <v>4.6754050925925927</v>
      </c>
      <c r="R38">
        <v>0</v>
      </c>
      <c r="S38">
        <v>1.9422453703703704</v>
      </c>
      <c r="T38">
        <v>11.663483796296296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54"/>
      <c r="I39">
        <f>BRPL_EOD!AC39+BRPL_EOD!AD39</f>
        <v>16.3</v>
      </c>
      <c r="J39">
        <f>BYPL_EOD!AC39+BYPL_EOD!AD39</f>
        <v>4.67</v>
      </c>
      <c r="K39">
        <f>MES_EOD!AC39+MES_EOD!AD39</f>
        <v>0</v>
      </c>
      <c r="L39">
        <f>NDMC_EOD!AC39+NDMC_EOD!AD39</f>
        <v>1.94</v>
      </c>
      <c r="M39">
        <f>TPDDL_EOD!AC39+TPDDL_EOD!AD39</f>
        <v>11.65</v>
      </c>
      <c r="N39">
        <f t="shared" si="0"/>
        <v>34.56</v>
      </c>
      <c r="O39" s="154">
        <f t="shared" si="1"/>
        <v>-0.26000000000000512</v>
      </c>
      <c r="P39">
        <v>16.177372685185183</v>
      </c>
      <c r="Q39">
        <v>4.6348668981481476</v>
      </c>
      <c r="R39">
        <v>0</v>
      </c>
      <c r="S39">
        <v>1.9254050925925923</v>
      </c>
      <c r="T39">
        <v>11.562355324074073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54"/>
      <c r="I40">
        <f>BRPL_EOD!AC40+BRPL_EOD!AD40</f>
        <v>16.3</v>
      </c>
      <c r="J40">
        <f>BYPL_EOD!AC40+BYPL_EOD!AD40</f>
        <v>4.67</v>
      </c>
      <c r="K40">
        <f>MES_EOD!AC40+MES_EOD!AD40</f>
        <v>0</v>
      </c>
      <c r="L40">
        <f>NDMC_EOD!AC40+NDMC_EOD!AD40</f>
        <v>1.94</v>
      </c>
      <c r="M40">
        <f>TPDDL_EOD!AC40+TPDDL_EOD!AD40</f>
        <v>11.65</v>
      </c>
      <c r="N40">
        <f t="shared" si="0"/>
        <v>34.56</v>
      </c>
      <c r="O40" s="154">
        <f t="shared" si="1"/>
        <v>-0.26000000000000512</v>
      </c>
      <c r="P40">
        <v>16.177372685185183</v>
      </c>
      <c r="Q40">
        <v>4.6348668981481476</v>
      </c>
      <c r="R40">
        <v>0</v>
      </c>
      <c r="S40">
        <v>1.9254050925925923</v>
      </c>
      <c r="T40">
        <v>11.562355324074073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54"/>
      <c r="I41">
        <f>BRPL_EOD!AC41+BRPL_EOD!AD41</f>
        <v>15.84</v>
      </c>
      <c r="J41">
        <f>BYPL_EOD!AC41+BYPL_EOD!AD41</f>
        <v>4.54</v>
      </c>
      <c r="K41">
        <f>MES_EOD!AC41+MES_EOD!AD41</f>
        <v>0</v>
      </c>
      <c r="L41">
        <f>NDMC_EOD!AC41+NDMC_EOD!AD41</f>
        <v>1.88</v>
      </c>
      <c r="M41">
        <f>TPDDL_EOD!AC41+TPDDL_EOD!AD41</f>
        <v>11.31</v>
      </c>
      <c r="N41">
        <f t="shared" si="0"/>
        <v>33.57</v>
      </c>
      <c r="O41" s="154">
        <f t="shared" si="1"/>
        <v>-0.27000000000000313</v>
      </c>
      <c r="P41">
        <v>15.712600536193028</v>
      </c>
      <c r="Q41">
        <v>4.5034852546916886</v>
      </c>
      <c r="R41">
        <v>0</v>
      </c>
      <c r="S41">
        <v>1.8648793565683643</v>
      </c>
      <c r="T41">
        <v>11.219034852546915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54"/>
      <c r="I42">
        <f>BRPL_EOD!AC42+BRPL_EOD!AD42</f>
        <v>15.84</v>
      </c>
      <c r="J42">
        <f>BYPL_EOD!AC42+BYPL_EOD!AD42</f>
        <v>4.54</v>
      </c>
      <c r="K42">
        <f>MES_EOD!AC42+MES_EOD!AD42</f>
        <v>0</v>
      </c>
      <c r="L42">
        <f>NDMC_EOD!AC42+NDMC_EOD!AD42</f>
        <v>1.88</v>
      </c>
      <c r="M42">
        <f>TPDDL_EOD!AC42+TPDDL_EOD!AD42</f>
        <v>11.31</v>
      </c>
      <c r="N42">
        <f t="shared" si="0"/>
        <v>33.57</v>
      </c>
      <c r="O42" s="154">
        <f t="shared" si="1"/>
        <v>-0.27000000000000313</v>
      </c>
      <c r="P42">
        <v>15.712600536193028</v>
      </c>
      <c r="Q42">
        <v>4.5034852546916886</v>
      </c>
      <c r="R42">
        <v>0</v>
      </c>
      <c r="S42">
        <v>1.8648793565683643</v>
      </c>
      <c r="T42">
        <v>11.219034852546915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54"/>
      <c r="I43">
        <f>BRPL_EOD!AC43+BRPL_EOD!AD43</f>
        <v>15.84</v>
      </c>
      <c r="J43">
        <f>BYPL_EOD!AC43+BYPL_EOD!AD43</f>
        <v>4.54</v>
      </c>
      <c r="K43">
        <f>MES_EOD!AC43+MES_EOD!AD43</f>
        <v>0</v>
      </c>
      <c r="L43">
        <f>NDMC_EOD!AC43+NDMC_EOD!AD43</f>
        <v>1.88</v>
      </c>
      <c r="M43">
        <f>TPDDL_EOD!AC43+TPDDL_EOD!AD43</f>
        <v>11.31</v>
      </c>
      <c r="N43">
        <f t="shared" si="0"/>
        <v>33.57</v>
      </c>
      <c r="O43" s="154">
        <f t="shared" si="1"/>
        <v>-0.27000000000000313</v>
      </c>
      <c r="P43">
        <v>15.712600536193028</v>
      </c>
      <c r="Q43">
        <v>4.5034852546916886</v>
      </c>
      <c r="R43">
        <v>0</v>
      </c>
      <c r="S43">
        <v>1.8648793565683643</v>
      </c>
      <c r="T43">
        <v>11.219034852546915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32.299999999999997</v>
      </c>
      <c r="E44">
        <f>GT!N44</f>
        <v>0</v>
      </c>
      <c r="F44">
        <f t="shared" si="4"/>
        <v>72</v>
      </c>
      <c r="G44">
        <f t="shared" si="5"/>
        <v>32.299999999999997</v>
      </c>
      <c r="H44" s="154"/>
      <c r="I44">
        <f>BRPL_EOD!AC44+BRPL_EOD!AD44</f>
        <v>15.37</v>
      </c>
      <c r="J44">
        <f>BYPL_EOD!AC44+BYPL_EOD!AD44</f>
        <v>4.41</v>
      </c>
      <c r="K44">
        <f>MES_EOD!AC44+MES_EOD!AD44</f>
        <v>0</v>
      </c>
      <c r="L44">
        <f>NDMC_EOD!AC44+NDMC_EOD!AD44</f>
        <v>1.83</v>
      </c>
      <c r="M44">
        <f>TPDDL_EOD!AC44+TPDDL_EOD!AD44</f>
        <v>10.98</v>
      </c>
      <c r="N44">
        <f t="shared" si="0"/>
        <v>32.590000000000003</v>
      </c>
      <c r="O44" s="154">
        <f t="shared" si="1"/>
        <v>-0.29000000000000625</v>
      </c>
      <c r="P44">
        <v>15.23323105247008</v>
      </c>
      <c r="Q44">
        <v>4.3707579011966855</v>
      </c>
      <c r="R44">
        <v>0</v>
      </c>
      <c r="S44">
        <v>1.81371586376189</v>
      </c>
      <c r="T44">
        <v>10.882295182571339</v>
      </c>
      <c r="U44" s="156">
        <f t="shared" si="2"/>
        <v>32.29999999999999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32.299999999999997</v>
      </c>
      <c r="E45">
        <f>GT!N45</f>
        <v>0</v>
      </c>
      <c r="F45">
        <f t="shared" si="4"/>
        <v>72</v>
      </c>
      <c r="G45">
        <f t="shared" si="5"/>
        <v>32.299999999999997</v>
      </c>
      <c r="H45" s="154"/>
      <c r="I45">
        <f>BRPL_EOD!AC45+BRPL_EOD!AD45</f>
        <v>15.37</v>
      </c>
      <c r="J45">
        <f>BYPL_EOD!AC45+BYPL_EOD!AD45</f>
        <v>4.41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32.590000000000003</v>
      </c>
      <c r="O45" s="154">
        <f t="shared" si="1"/>
        <v>-0.29000000000000625</v>
      </c>
      <c r="P45">
        <v>15.23323105247008</v>
      </c>
      <c r="Q45">
        <v>4.3707579011966855</v>
      </c>
      <c r="R45">
        <v>0</v>
      </c>
      <c r="S45">
        <v>1.81371586376189</v>
      </c>
      <c r="T45">
        <v>10.882295182571339</v>
      </c>
      <c r="U45" s="156">
        <f t="shared" si="2"/>
        <v>32.29999999999999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72</v>
      </c>
      <c r="G46">
        <f t="shared" si="5"/>
        <v>32.299999999999997</v>
      </c>
      <c r="H46" s="154"/>
      <c r="I46">
        <f>BRPL_EOD!AC46+BRPL_EOD!AD46</f>
        <v>15.37</v>
      </c>
      <c r="J46">
        <f>BYPL_EOD!AC46+BYPL_EOD!AD46</f>
        <v>4.41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32.590000000000003</v>
      </c>
      <c r="O46" s="154">
        <f t="shared" si="1"/>
        <v>-0.29000000000000625</v>
      </c>
      <c r="P46">
        <v>15.23323105247008</v>
      </c>
      <c r="Q46">
        <v>4.3707579011966855</v>
      </c>
      <c r="R46">
        <v>0</v>
      </c>
      <c r="S46">
        <v>1.81371586376189</v>
      </c>
      <c r="T46">
        <v>10.882295182571339</v>
      </c>
      <c r="U46" s="156">
        <f t="shared" si="2"/>
        <v>32.29999999999999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54"/>
      <c r="I47">
        <f>BRPL_EOD!AC47+BRPL_EOD!AD47</f>
        <v>15.37</v>
      </c>
      <c r="J47">
        <f>BYPL_EOD!AC47+BYPL_EOD!AD47</f>
        <v>4.41</v>
      </c>
      <c r="K47">
        <f>MES_EOD!AC47+MES_EOD!AD47</f>
        <v>0</v>
      </c>
      <c r="L47">
        <f>NDMC_EOD!AC47+NDMC_EOD!AD47</f>
        <v>1.83</v>
      </c>
      <c r="M47">
        <f>TPDDL_EOD!AC47+TPDDL_EOD!AD47</f>
        <v>10.98</v>
      </c>
      <c r="N47">
        <f t="shared" si="0"/>
        <v>32.590000000000003</v>
      </c>
      <c r="O47" s="154">
        <f t="shared" si="1"/>
        <v>-0.29000000000000625</v>
      </c>
      <c r="P47">
        <v>15.23323105247008</v>
      </c>
      <c r="Q47">
        <v>4.3707579011966855</v>
      </c>
      <c r="R47">
        <v>0</v>
      </c>
      <c r="S47">
        <v>1.81371586376189</v>
      </c>
      <c r="T47">
        <v>10.882295182571339</v>
      </c>
      <c r="U47" s="156">
        <f t="shared" si="2"/>
        <v>32.29999999999999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54"/>
      <c r="I48">
        <f>BRPL_EOD!AC48+BRPL_EOD!AD48</f>
        <v>15.37</v>
      </c>
      <c r="J48">
        <f>BYPL_EOD!AC48+BYPL_EOD!AD48</f>
        <v>4.41</v>
      </c>
      <c r="K48">
        <f>MES_EOD!AC48+MES_EOD!AD48</f>
        <v>0</v>
      </c>
      <c r="L48">
        <f>NDMC_EOD!AC48+NDMC_EOD!AD48</f>
        <v>1.83</v>
      </c>
      <c r="M48">
        <f>TPDDL_EOD!AC48+TPDDL_EOD!AD48</f>
        <v>10.98</v>
      </c>
      <c r="N48">
        <f t="shared" si="0"/>
        <v>32.590000000000003</v>
      </c>
      <c r="O48" s="154">
        <f t="shared" si="1"/>
        <v>-0.29000000000000625</v>
      </c>
      <c r="P48">
        <v>15.23323105247008</v>
      </c>
      <c r="Q48">
        <v>4.3707579011966855</v>
      </c>
      <c r="R48">
        <v>0</v>
      </c>
      <c r="S48">
        <v>1.81371586376189</v>
      </c>
      <c r="T48">
        <v>10.882295182571339</v>
      </c>
      <c r="U48" s="156">
        <f t="shared" si="2"/>
        <v>32.29999999999999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54"/>
      <c r="I49">
        <f>BRPL_EOD!AC49+BRPL_EOD!AD49</f>
        <v>15.37</v>
      </c>
      <c r="J49">
        <f>BYPL_EOD!AC49+BYPL_EOD!AD49</f>
        <v>4.41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32.590000000000003</v>
      </c>
      <c r="O49" s="154">
        <f t="shared" si="1"/>
        <v>-0.29000000000000625</v>
      </c>
      <c r="P49">
        <v>15.23323105247008</v>
      </c>
      <c r="Q49">
        <v>4.3707579011966855</v>
      </c>
      <c r="R49">
        <v>0</v>
      </c>
      <c r="S49">
        <v>1.81371586376189</v>
      </c>
      <c r="T49">
        <v>10.882295182571339</v>
      </c>
      <c r="U49" s="156">
        <f t="shared" si="2"/>
        <v>32.29999999999999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30.3</v>
      </c>
      <c r="E50">
        <f>GT!N50</f>
        <v>0</v>
      </c>
      <c r="F50">
        <f t="shared" si="4"/>
        <v>72</v>
      </c>
      <c r="G50">
        <f t="shared" si="5"/>
        <v>30.3</v>
      </c>
      <c r="H50" s="154"/>
      <c r="I50">
        <f>BRPL_EOD!AC50+BRPL_EOD!AD50</f>
        <v>14.44</v>
      </c>
      <c r="J50">
        <f>BYPL_EOD!AC50+BYPL_EOD!AD50</f>
        <v>4.1399999999999997</v>
      </c>
      <c r="K50">
        <f>MES_EOD!AC50+MES_EOD!AD50</f>
        <v>0</v>
      </c>
      <c r="L50">
        <f>NDMC_EOD!AC50+NDMC_EOD!AD50</f>
        <v>1.72</v>
      </c>
      <c r="M50">
        <f>TPDDL_EOD!AC50+TPDDL_EOD!AD50</f>
        <v>10.32</v>
      </c>
      <c r="N50">
        <f t="shared" si="0"/>
        <v>30.619999999999997</v>
      </c>
      <c r="O50" s="154">
        <f t="shared" si="1"/>
        <v>-0.31999999999999673</v>
      </c>
      <c r="P50">
        <v>14.289092096668845</v>
      </c>
      <c r="Q50">
        <v>4.0967341606792944</v>
      </c>
      <c r="R50">
        <v>0</v>
      </c>
      <c r="S50">
        <v>1.7020248203788375</v>
      </c>
      <c r="T50">
        <v>10.212148922273025</v>
      </c>
      <c r="U50" s="156">
        <f t="shared" si="2"/>
        <v>30.300000000000004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30.3</v>
      </c>
      <c r="E51">
        <f>GT!N51</f>
        <v>0</v>
      </c>
      <c r="F51">
        <f t="shared" si="4"/>
        <v>72</v>
      </c>
      <c r="G51">
        <f t="shared" si="5"/>
        <v>30.3</v>
      </c>
      <c r="H51" s="154"/>
      <c r="I51">
        <f>BRPL_EOD!AC51+BRPL_EOD!AD51</f>
        <v>14.44</v>
      </c>
      <c r="J51">
        <f>BYPL_EOD!AC51+BYPL_EOD!AD51</f>
        <v>4.1399999999999997</v>
      </c>
      <c r="K51">
        <f>MES_EOD!AC51+MES_EOD!AD51</f>
        <v>0</v>
      </c>
      <c r="L51">
        <f>NDMC_EOD!AC51+NDMC_EOD!AD51</f>
        <v>1.72</v>
      </c>
      <c r="M51">
        <f>TPDDL_EOD!AC51+TPDDL_EOD!AD51</f>
        <v>10.32</v>
      </c>
      <c r="N51">
        <f t="shared" si="0"/>
        <v>30.619999999999997</v>
      </c>
      <c r="O51" s="154">
        <f t="shared" si="1"/>
        <v>-0.31999999999999673</v>
      </c>
      <c r="P51">
        <v>14.289092096668845</v>
      </c>
      <c r="Q51">
        <v>4.0967341606792944</v>
      </c>
      <c r="R51">
        <v>0</v>
      </c>
      <c r="S51">
        <v>1.7020248203788375</v>
      </c>
      <c r="T51">
        <v>10.212148922273025</v>
      </c>
      <c r="U51" s="156">
        <f t="shared" si="2"/>
        <v>30.300000000000004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30.3</v>
      </c>
      <c r="E52">
        <f>GT!N52</f>
        <v>0</v>
      </c>
      <c r="F52">
        <f t="shared" si="4"/>
        <v>72</v>
      </c>
      <c r="G52">
        <f t="shared" si="5"/>
        <v>30.3</v>
      </c>
      <c r="H52" s="154"/>
      <c r="I52">
        <f>BRPL_EOD!AC52+BRPL_EOD!AD52</f>
        <v>14.44</v>
      </c>
      <c r="J52">
        <f>BYPL_EOD!AC52+BYPL_EOD!AD52</f>
        <v>4.1399999999999997</v>
      </c>
      <c r="K52">
        <f>MES_EOD!AC52+MES_EOD!AD52</f>
        <v>0</v>
      </c>
      <c r="L52">
        <f>NDMC_EOD!AC52+NDMC_EOD!AD52</f>
        <v>1.72</v>
      </c>
      <c r="M52">
        <f>TPDDL_EOD!AC52+TPDDL_EOD!AD52</f>
        <v>10.32</v>
      </c>
      <c r="N52">
        <f t="shared" si="0"/>
        <v>30.619999999999997</v>
      </c>
      <c r="O52" s="154">
        <f t="shared" si="1"/>
        <v>-0.31999999999999673</v>
      </c>
      <c r="P52">
        <v>14.289092096668845</v>
      </c>
      <c r="Q52">
        <v>4.0967341606792944</v>
      </c>
      <c r="R52">
        <v>0</v>
      </c>
      <c r="S52">
        <v>1.7020248203788375</v>
      </c>
      <c r="T52">
        <v>10.212148922273025</v>
      </c>
      <c r="U52" s="156">
        <f t="shared" si="2"/>
        <v>30.300000000000004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30.3</v>
      </c>
      <c r="E53">
        <f>GT!N53</f>
        <v>0</v>
      </c>
      <c r="F53">
        <f t="shared" si="4"/>
        <v>72</v>
      </c>
      <c r="G53">
        <f t="shared" si="5"/>
        <v>30.3</v>
      </c>
      <c r="H53" s="154"/>
      <c r="I53">
        <f>BRPL_EOD!AC53+BRPL_EOD!AD53</f>
        <v>14.44</v>
      </c>
      <c r="J53">
        <f>BYPL_EOD!AC53+BYPL_EOD!AD53</f>
        <v>4.1399999999999997</v>
      </c>
      <c r="K53">
        <f>MES_EOD!AC53+MES_EOD!AD53</f>
        <v>0</v>
      </c>
      <c r="L53">
        <f>NDMC_EOD!AC53+NDMC_EOD!AD53</f>
        <v>1.72</v>
      </c>
      <c r="M53">
        <f>TPDDL_EOD!AC53+TPDDL_EOD!AD53</f>
        <v>10.32</v>
      </c>
      <c r="N53">
        <f t="shared" si="0"/>
        <v>30.619999999999997</v>
      </c>
      <c r="O53" s="154">
        <f t="shared" si="1"/>
        <v>-0.31999999999999673</v>
      </c>
      <c r="P53">
        <v>14.289092096668845</v>
      </c>
      <c r="Q53">
        <v>4.0967341606792944</v>
      </c>
      <c r="R53">
        <v>0</v>
      </c>
      <c r="S53">
        <v>1.7020248203788375</v>
      </c>
      <c r="T53">
        <v>10.212148922273025</v>
      </c>
      <c r="U53" s="156">
        <f t="shared" si="2"/>
        <v>30.300000000000004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30.3</v>
      </c>
      <c r="E54">
        <f>GT!N54</f>
        <v>0</v>
      </c>
      <c r="F54">
        <f t="shared" si="4"/>
        <v>72</v>
      </c>
      <c r="G54">
        <f t="shared" si="5"/>
        <v>30.3</v>
      </c>
      <c r="H54" s="154"/>
      <c r="I54">
        <f>BRPL_EOD!AC54+BRPL_EOD!AD54</f>
        <v>12.88</v>
      </c>
      <c r="J54">
        <f>BYPL_EOD!AC54+BYPL_EOD!AD54</f>
        <v>7.05</v>
      </c>
      <c r="K54">
        <f>MES_EOD!AC54+MES_EOD!AD54</f>
        <v>0</v>
      </c>
      <c r="L54">
        <f>NDMC_EOD!AC54+NDMC_EOD!AD54</f>
        <v>1.53</v>
      </c>
      <c r="M54">
        <f>TPDDL_EOD!AC54+TPDDL_EOD!AD54</f>
        <v>9.1999999999999993</v>
      </c>
      <c r="N54">
        <f t="shared" si="0"/>
        <v>30.66</v>
      </c>
      <c r="O54" s="154">
        <f t="shared" si="1"/>
        <v>-0.35999999999999943</v>
      </c>
      <c r="P54">
        <v>12.728767123287673</v>
      </c>
      <c r="Q54">
        <v>6.9672211350293543</v>
      </c>
      <c r="R54">
        <v>0</v>
      </c>
      <c r="S54">
        <v>1.5120352250489237</v>
      </c>
      <c r="T54">
        <v>9.09197651663405</v>
      </c>
      <c r="U54" s="156">
        <f t="shared" si="2"/>
        <v>30.299999999999997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30.3</v>
      </c>
      <c r="E55">
        <f>GT!N55</f>
        <v>0</v>
      </c>
      <c r="F55">
        <f t="shared" si="4"/>
        <v>72</v>
      </c>
      <c r="G55">
        <f t="shared" si="5"/>
        <v>30.3</v>
      </c>
      <c r="H55" s="154"/>
      <c r="I55">
        <f>BRPL_EOD!AC55+BRPL_EOD!AD55</f>
        <v>12.88</v>
      </c>
      <c r="J55">
        <f>BYPL_EOD!AC55+BYPL_EOD!AD55</f>
        <v>7.05</v>
      </c>
      <c r="K55">
        <f>MES_EOD!AC55+MES_EOD!AD55</f>
        <v>0</v>
      </c>
      <c r="L55">
        <f>NDMC_EOD!AC55+NDMC_EOD!AD55</f>
        <v>1.53</v>
      </c>
      <c r="M55">
        <f>TPDDL_EOD!AC55+TPDDL_EOD!AD55</f>
        <v>9.1999999999999993</v>
      </c>
      <c r="N55">
        <f t="shared" si="0"/>
        <v>30.66</v>
      </c>
      <c r="O55" s="154">
        <f t="shared" si="1"/>
        <v>-0.35999999999999943</v>
      </c>
      <c r="P55">
        <v>12.728767123287673</v>
      </c>
      <c r="Q55">
        <v>6.9672211350293543</v>
      </c>
      <c r="R55">
        <v>0</v>
      </c>
      <c r="S55">
        <v>1.5120352250489237</v>
      </c>
      <c r="T55">
        <v>9.09197651663405</v>
      </c>
      <c r="U55" s="156">
        <f t="shared" si="2"/>
        <v>30.299999999999997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30.3</v>
      </c>
      <c r="E56">
        <f>GT!N56</f>
        <v>0</v>
      </c>
      <c r="F56">
        <f t="shared" si="4"/>
        <v>72</v>
      </c>
      <c r="G56">
        <f t="shared" si="5"/>
        <v>30.3</v>
      </c>
      <c r="H56" s="154"/>
      <c r="I56">
        <f>BRPL_EOD!AC56+BRPL_EOD!AD56</f>
        <v>12.88</v>
      </c>
      <c r="J56">
        <f>BYPL_EOD!AC56+BYPL_EOD!AD56</f>
        <v>7.05</v>
      </c>
      <c r="K56">
        <f>MES_EOD!AC56+MES_EOD!AD56</f>
        <v>0</v>
      </c>
      <c r="L56">
        <f>NDMC_EOD!AC56+NDMC_EOD!AD56</f>
        <v>1.53</v>
      </c>
      <c r="M56">
        <f>TPDDL_EOD!AC56+TPDDL_EOD!AD56</f>
        <v>9.1999999999999993</v>
      </c>
      <c r="N56">
        <f t="shared" si="0"/>
        <v>30.66</v>
      </c>
      <c r="O56" s="154">
        <f t="shared" si="1"/>
        <v>-0.35999999999999943</v>
      </c>
      <c r="P56">
        <v>12.728767123287673</v>
      </c>
      <c r="Q56">
        <v>6.9672211350293543</v>
      </c>
      <c r="R56">
        <v>0</v>
      </c>
      <c r="S56">
        <v>1.5120352250489237</v>
      </c>
      <c r="T56">
        <v>9.09197651663405</v>
      </c>
      <c r="U56" s="156">
        <f t="shared" si="2"/>
        <v>30.299999999999997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30.3</v>
      </c>
      <c r="E57">
        <f>GT!N57</f>
        <v>0</v>
      </c>
      <c r="F57">
        <f t="shared" si="4"/>
        <v>72</v>
      </c>
      <c r="G57">
        <f t="shared" si="5"/>
        <v>30.3</v>
      </c>
      <c r="H57" s="154"/>
      <c r="I57">
        <f>BRPL_EOD!AC57+BRPL_EOD!AD57</f>
        <v>12.88</v>
      </c>
      <c r="J57">
        <f>BYPL_EOD!AC57+BYPL_EOD!AD57</f>
        <v>7.05</v>
      </c>
      <c r="K57">
        <f>MES_EOD!AC57+MES_EOD!AD57</f>
        <v>0</v>
      </c>
      <c r="L57">
        <f>NDMC_EOD!AC57+NDMC_EOD!AD57</f>
        <v>1.53</v>
      </c>
      <c r="M57">
        <f>TPDDL_EOD!AC57+TPDDL_EOD!AD57</f>
        <v>9.1999999999999993</v>
      </c>
      <c r="N57">
        <f t="shared" si="0"/>
        <v>30.66</v>
      </c>
      <c r="O57" s="154">
        <f t="shared" si="1"/>
        <v>-0.35999999999999943</v>
      </c>
      <c r="P57">
        <v>12.728767123287673</v>
      </c>
      <c r="Q57">
        <v>6.9672211350293543</v>
      </c>
      <c r="R57">
        <v>0</v>
      </c>
      <c r="S57">
        <v>1.5120352250489237</v>
      </c>
      <c r="T57">
        <v>9.09197651663405</v>
      </c>
      <c r="U57" s="156">
        <f t="shared" si="2"/>
        <v>30.299999999999997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30.3</v>
      </c>
      <c r="E58">
        <f>GT!N58</f>
        <v>0</v>
      </c>
      <c r="F58">
        <f t="shared" si="4"/>
        <v>72</v>
      </c>
      <c r="G58">
        <f t="shared" si="5"/>
        <v>30.3</v>
      </c>
      <c r="H58" s="154"/>
      <c r="I58">
        <f>BRPL_EOD!AC58+BRPL_EOD!AD58</f>
        <v>12.88</v>
      </c>
      <c r="J58">
        <f>BYPL_EOD!AC58+BYPL_EOD!AD58</f>
        <v>7.05</v>
      </c>
      <c r="K58">
        <f>MES_EOD!AC58+MES_EOD!AD58</f>
        <v>0</v>
      </c>
      <c r="L58">
        <f>NDMC_EOD!AC58+NDMC_EOD!AD58</f>
        <v>1.53</v>
      </c>
      <c r="M58">
        <f>TPDDL_EOD!AC58+TPDDL_EOD!AD58</f>
        <v>9.1999999999999993</v>
      </c>
      <c r="N58">
        <f t="shared" si="0"/>
        <v>30.66</v>
      </c>
      <c r="O58" s="154">
        <f t="shared" si="1"/>
        <v>-0.35999999999999943</v>
      </c>
      <c r="P58">
        <v>12.728767123287673</v>
      </c>
      <c r="Q58">
        <v>6.9672211350293543</v>
      </c>
      <c r="R58">
        <v>0</v>
      </c>
      <c r="S58">
        <v>1.5120352250489237</v>
      </c>
      <c r="T58">
        <v>9.09197651663405</v>
      </c>
      <c r="U58" s="156">
        <f t="shared" si="2"/>
        <v>30.299999999999997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30.3</v>
      </c>
      <c r="E59">
        <f>GT!N59</f>
        <v>0</v>
      </c>
      <c r="F59">
        <f t="shared" si="4"/>
        <v>72</v>
      </c>
      <c r="G59">
        <f t="shared" si="5"/>
        <v>30.3</v>
      </c>
      <c r="H59" s="154"/>
      <c r="I59">
        <f>BRPL_EOD!AC59+BRPL_EOD!AD59</f>
        <v>12.88</v>
      </c>
      <c r="J59">
        <f>BYPL_EOD!AC59+BYPL_EOD!AD59</f>
        <v>7.05</v>
      </c>
      <c r="K59">
        <f>MES_EOD!AC59+MES_EOD!AD59</f>
        <v>0</v>
      </c>
      <c r="L59">
        <f>NDMC_EOD!AC59+NDMC_EOD!AD59</f>
        <v>1.53</v>
      </c>
      <c r="M59">
        <f>TPDDL_EOD!AC59+TPDDL_EOD!AD59</f>
        <v>9.1999999999999993</v>
      </c>
      <c r="N59">
        <f t="shared" si="0"/>
        <v>30.66</v>
      </c>
      <c r="O59" s="154">
        <f t="shared" si="1"/>
        <v>-0.35999999999999943</v>
      </c>
      <c r="P59">
        <v>12.728767123287673</v>
      </c>
      <c r="Q59">
        <v>6.9672211350293543</v>
      </c>
      <c r="R59">
        <v>0</v>
      </c>
      <c r="S59">
        <v>1.5120352250489237</v>
      </c>
      <c r="T59">
        <v>9.09197651663405</v>
      </c>
      <c r="U59" s="156">
        <f t="shared" si="2"/>
        <v>30.299999999999997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30.3</v>
      </c>
      <c r="E60">
        <f>GT!N60</f>
        <v>0</v>
      </c>
      <c r="F60">
        <f t="shared" si="4"/>
        <v>72</v>
      </c>
      <c r="G60">
        <f t="shared" si="5"/>
        <v>30.3</v>
      </c>
      <c r="H60" s="154"/>
      <c r="I60">
        <f>BRPL_EOD!AC60+BRPL_EOD!AD60</f>
        <v>12.88</v>
      </c>
      <c r="J60">
        <f>BYPL_EOD!AC60+BYPL_EOD!AD60</f>
        <v>7.05</v>
      </c>
      <c r="K60">
        <f>MES_EOD!AC60+MES_EOD!AD60</f>
        <v>0</v>
      </c>
      <c r="L60">
        <f>NDMC_EOD!AC60+NDMC_EOD!AD60</f>
        <v>1.53</v>
      </c>
      <c r="M60">
        <f>TPDDL_EOD!AC60+TPDDL_EOD!AD60</f>
        <v>9.1999999999999993</v>
      </c>
      <c r="N60">
        <f t="shared" si="0"/>
        <v>30.66</v>
      </c>
      <c r="O60" s="154">
        <f t="shared" si="1"/>
        <v>-0.35999999999999943</v>
      </c>
      <c r="P60">
        <v>12.728767123287673</v>
      </c>
      <c r="Q60">
        <v>6.9672211350293543</v>
      </c>
      <c r="R60">
        <v>0</v>
      </c>
      <c r="S60">
        <v>1.5120352250489237</v>
      </c>
      <c r="T60">
        <v>9.09197651663405</v>
      </c>
      <c r="U60" s="156">
        <f t="shared" si="2"/>
        <v>30.299999999999997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30.3</v>
      </c>
      <c r="E61">
        <f>GT!N61</f>
        <v>0</v>
      </c>
      <c r="F61">
        <f t="shared" si="4"/>
        <v>72</v>
      </c>
      <c r="G61">
        <f t="shared" si="5"/>
        <v>30.3</v>
      </c>
      <c r="H61" s="154"/>
      <c r="I61">
        <f>BRPL_EOD!AC61+BRPL_EOD!AD61</f>
        <v>12.88</v>
      </c>
      <c r="J61">
        <f>BYPL_EOD!AC61+BYPL_EOD!AD61</f>
        <v>7.05</v>
      </c>
      <c r="K61">
        <f>MES_EOD!AC61+MES_EOD!AD61</f>
        <v>0</v>
      </c>
      <c r="L61">
        <f>NDMC_EOD!AC61+NDMC_EOD!AD61</f>
        <v>1.53</v>
      </c>
      <c r="M61">
        <f>TPDDL_EOD!AC61+TPDDL_EOD!AD61</f>
        <v>9.1999999999999993</v>
      </c>
      <c r="N61">
        <f t="shared" si="0"/>
        <v>30.66</v>
      </c>
      <c r="O61" s="154">
        <f t="shared" si="1"/>
        <v>-0.35999999999999943</v>
      </c>
      <c r="P61">
        <v>12.728767123287673</v>
      </c>
      <c r="Q61">
        <v>6.9672211350293543</v>
      </c>
      <c r="R61">
        <v>0</v>
      </c>
      <c r="S61">
        <v>1.5120352250489237</v>
      </c>
      <c r="T61">
        <v>9.09197651663405</v>
      </c>
      <c r="U61" s="156">
        <f t="shared" si="2"/>
        <v>30.299999999999997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30.3</v>
      </c>
      <c r="E62">
        <f>GT!N62</f>
        <v>0</v>
      </c>
      <c r="F62">
        <f t="shared" si="4"/>
        <v>72</v>
      </c>
      <c r="G62">
        <f t="shared" si="5"/>
        <v>30.3</v>
      </c>
      <c r="H62" s="154"/>
      <c r="I62">
        <f>BRPL_EOD!AC62+BRPL_EOD!AD62</f>
        <v>12.88</v>
      </c>
      <c r="J62">
        <f>BYPL_EOD!AC62+BYPL_EOD!AD62</f>
        <v>7.05</v>
      </c>
      <c r="K62">
        <f>MES_EOD!AC62+MES_EOD!AD62</f>
        <v>0</v>
      </c>
      <c r="L62">
        <f>NDMC_EOD!AC62+NDMC_EOD!AD62</f>
        <v>1.53</v>
      </c>
      <c r="M62">
        <f>TPDDL_EOD!AC62+TPDDL_EOD!AD62</f>
        <v>9.1999999999999993</v>
      </c>
      <c r="N62">
        <f t="shared" si="0"/>
        <v>30.66</v>
      </c>
      <c r="O62" s="154">
        <f t="shared" si="1"/>
        <v>-0.35999999999999943</v>
      </c>
      <c r="P62">
        <v>12.728767123287673</v>
      </c>
      <c r="Q62">
        <v>6.9672211350293543</v>
      </c>
      <c r="R62">
        <v>0</v>
      </c>
      <c r="S62">
        <v>1.5120352250489237</v>
      </c>
      <c r="T62">
        <v>9.09197651663405</v>
      </c>
      <c r="U62" s="156">
        <f t="shared" si="2"/>
        <v>30.299999999999997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30.3</v>
      </c>
      <c r="E63">
        <f>GT!N63</f>
        <v>0</v>
      </c>
      <c r="F63">
        <f t="shared" si="4"/>
        <v>72</v>
      </c>
      <c r="G63">
        <f t="shared" si="5"/>
        <v>30.3</v>
      </c>
      <c r="H63" s="154"/>
      <c r="I63">
        <f>BRPL_EOD!AC63+BRPL_EOD!AD63</f>
        <v>12.88</v>
      </c>
      <c r="J63">
        <f>BYPL_EOD!AC63+BYPL_EOD!AD63</f>
        <v>7.05</v>
      </c>
      <c r="K63">
        <f>MES_EOD!AC63+MES_EOD!AD63</f>
        <v>0</v>
      </c>
      <c r="L63">
        <f>NDMC_EOD!AC63+NDMC_EOD!AD63</f>
        <v>1.53</v>
      </c>
      <c r="M63">
        <f>TPDDL_EOD!AC63+TPDDL_EOD!AD63</f>
        <v>9.1999999999999993</v>
      </c>
      <c r="N63">
        <f t="shared" si="0"/>
        <v>30.66</v>
      </c>
      <c r="O63" s="154">
        <f t="shared" si="1"/>
        <v>-0.35999999999999943</v>
      </c>
      <c r="P63">
        <v>12.728767123287673</v>
      </c>
      <c r="Q63">
        <v>6.9672211350293543</v>
      </c>
      <c r="R63">
        <v>0</v>
      </c>
      <c r="S63">
        <v>1.5120352250489237</v>
      </c>
      <c r="T63">
        <v>9.09197651663405</v>
      </c>
      <c r="U63" s="156">
        <f t="shared" si="2"/>
        <v>30.299999999999997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30.3</v>
      </c>
      <c r="E64">
        <f>GT!N64</f>
        <v>0</v>
      </c>
      <c r="F64">
        <f t="shared" si="4"/>
        <v>72</v>
      </c>
      <c r="G64">
        <f t="shared" si="5"/>
        <v>30.3</v>
      </c>
      <c r="H64" s="154"/>
      <c r="I64">
        <f>BRPL_EOD!AC64+BRPL_EOD!AD64</f>
        <v>12.88</v>
      </c>
      <c r="J64">
        <f>BYPL_EOD!AC64+BYPL_EOD!AD64</f>
        <v>7.05</v>
      </c>
      <c r="K64">
        <f>MES_EOD!AC64+MES_EOD!AD64</f>
        <v>0</v>
      </c>
      <c r="L64">
        <f>NDMC_EOD!AC64+NDMC_EOD!AD64</f>
        <v>1.53</v>
      </c>
      <c r="M64">
        <f>TPDDL_EOD!AC64+TPDDL_EOD!AD64</f>
        <v>9.1999999999999993</v>
      </c>
      <c r="N64">
        <f t="shared" si="0"/>
        <v>30.66</v>
      </c>
      <c r="O64" s="154">
        <f t="shared" si="1"/>
        <v>-0.35999999999999943</v>
      </c>
      <c r="P64">
        <v>12.728767123287673</v>
      </c>
      <c r="Q64">
        <v>6.9672211350293543</v>
      </c>
      <c r="R64">
        <v>0</v>
      </c>
      <c r="S64">
        <v>1.5120352250489237</v>
      </c>
      <c r="T64">
        <v>9.09197651663405</v>
      </c>
      <c r="U64" s="156">
        <f t="shared" si="2"/>
        <v>30.299999999999997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30.3</v>
      </c>
      <c r="E65">
        <f>GT!N65</f>
        <v>0</v>
      </c>
      <c r="F65">
        <f t="shared" si="4"/>
        <v>72</v>
      </c>
      <c r="G65">
        <f t="shared" si="5"/>
        <v>30.3</v>
      </c>
      <c r="H65" s="154"/>
      <c r="I65">
        <f>BRPL_EOD!AC65+BRPL_EOD!AD65</f>
        <v>12.88</v>
      </c>
      <c r="J65">
        <f>BYPL_EOD!AC65+BYPL_EOD!AD65</f>
        <v>7.05</v>
      </c>
      <c r="K65">
        <f>MES_EOD!AC65+MES_EOD!AD65</f>
        <v>0</v>
      </c>
      <c r="L65">
        <f>NDMC_EOD!AC65+NDMC_EOD!AD65</f>
        <v>1.53</v>
      </c>
      <c r="M65">
        <f>TPDDL_EOD!AC65+TPDDL_EOD!AD65</f>
        <v>9.1999999999999993</v>
      </c>
      <c r="N65">
        <f t="shared" si="0"/>
        <v>30.66</v>
      </c>
      <c r="O65" s="154">
        <f t="shared" si="1"/>
        <v>-0.35999999999999943</v>
      </c>
      <c r="P65">
        <v>12.728767123287673</v>
      </c>
      <c r="Q65">
        <v>6.9672211350293543</v>
      </c>
      <c r="R65">
        <v>0</v>
      </c>
      <c r="S65">
        <v>1.5120352250489237</v>
      </c>
      <c r="T65">
        <v>9.09197651663405</v>
      </c>
      <c r="U65" s="156">
        <f t="shared" si="2"/>
        <v>30.299999999999997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30.3</v>
      </c>
      <c r="E66">
        <f>GT!N66</f>
        <v>0</v>
      </c>
      <c r="F66">
        <f t="shared" si="4"/>
        <v>72</v>
      </c>
      <c r="G66">
        <f t="shared" si="5"/>
        <v>30.3</v>
      </c>
      <c r="H66" s="154"/>
      <c r="I66">
        <f>BRPL_EOD!AC66+BRPL_EOD!AD66</f>
        <v>12.88</v>
      </c>
      <c r="J66">
        <f>BYPL_EOD!AC66+BYPL_EOD!AD66</f>
        <v>7.05</v>
      </c>
      <c r="K66">
        <f>MES_EOD!AC66+MES_EOD!AD66</f>
        <v>0</v>
      </c>
      <c r="L66">
        <f>NDMC_EOD!AC66+NDMC_EOD!AD66</f>
        <v>1.53</v>
      </c>
      <c r="M66">
        <f>TPDDL_EOD!AC66+TPDDL_EOD!AD66</f>
        <v>9.1999999999999993</v>
      </c>
      <c r="N66">
        <f t="shared" si="0"/>
        <v>30.66</v>
      </c>
      <c r="O66" s="154">
        <f t="shared" si="1"/>
        <v>-0.35999999999999943</v>
      </c>
      <c r="P66">
        <v>12.728767123287673</v>
      </c>
      <c r="Q66">
        <v>6.9672211350293543</v>
      </c>
      <c r="R66">
        <v>0</v>
      </c>
      <c r="S66">
        <v>1.5120352250489237</v>
      </c>
      <c r="T66">
        <v>9.09197651663405</v>
      </c>
      <c r="U66" s="156">
        <f t="shared" si="2"/>
        <v>30.299999999999997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30.3</v>
      </c>
      <c r="E67">
        <f>GT!N67</f>
        <v>0</v>
      </c>
      <c r="F67">
        <f t="shared" si="4"/>
        <v>72</v>
      </c>
      <c r="G67">
        <f t="shared" si="5"/>
        <v>30.3</v>
      </c>
      <c r="H67" s="154"/>
      <c r="I67">
        <f>BRPL_EOD!AC67+BRPL_EOD!AD67</f>
        <v>12.88</v>
      </c>
      <c r="J67">
        <f>BYPL_EOD!AC67+BYPL_EOD!AD67</f>
        <v>7.05</v>
      </c>
      <c r="K67">
        <f>MES_EOD!AC67+MES_EOD!AD67</f>
        <v>0</v>
      </c>
      <c r="L67">
        <f>NDMC_EOD!AC67+NDMC_EOD!AD67</f>
        <v>1.53</v>
      </c>
      <c r="M67">
        <f>TPDDL_EOD!AC67+TPDDL_EOD!AD67</f>
        <v>9.1999999999999993</v>
      </c>
      <c r="N67">
        <f t="shared" ref="N67:N98" si="6">SUM(I67:M67)</f>
        <v>30.66</v>
      </c>
      <c r="O67" s="154">
        <f t="shared" ref="O67:O98" si="7">G67-N67</f>
        <v>-0.35999999999999943</v>
      </c>
      <c r="P67">
        <v>12.728767123287673</v>
      </c>
      <c r="Q67">
        <v>6.9672211350293543</v>
      </c>
      <c r="R67">
        <v>0</v>
      </c>
      <c r="S67">
        <v>1.5120352250489237</v>
      </c>
      <c r="T67">
        <v>9.09197651663405</v>
      </c>
      <c r="U67" s="156">
        <f t="shared" ref="U67:U98" si="8">SUM(P67:T67)</f>
        <v>30.299999999999997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30.3</v>
      </c>
      <c r="E68">
        <f>GT!N68</f>
        <v>0</v>
      </c>
      <c r="F68">
        <f t="shared" ref="F68:F98" si="10">B68+C68</f>
        <v>72</v>
      </c>
      <c r="G68">
        <f t="shared" ref="G68:G98" si="11">D68+E68-X68</f>
        <v>30.3</v>
      </c>
      <c r="H68" s="154"/>
      <c r="I68">
        <f>BRPL_EOD!AC68+BRPL_EOD!AD68</f>
        <v>12.88</v>
      </c>
      <c r="J68">
        <f>BYPL_EOD!AC68+BYPL_EOD!AD68</f>
        <v>7.05</v>
      </c>
      <c r="K68">
        <f>MES_EOD!AC68+MES_EOD!AD68</f>
        <v>0</v>
      </c>
      <c r="L68">
        <f>NDMC_EOD!AC68+NDMC_EOD!AD68</f>
        <v>1.53</v>
      </c>
      <c r="M68">
        <f>TPDDL_EOD!AC68+TPDDL_EOD!AD68</f>
        <v>9.1999999999999993</v>
      </c>
      <c r="N68">
        <f t="shared" si="6"/>
        <v>30.66</v>
      </c>
      <c r="O68" s="154">
        <f t="shared" si="7"/>
        <v>-0.35999999999999943</v>
      </c>
      <c r="P68">
        <v>12.728767123287673</v>
      </c>
      <c r="Q68">
        <v>6.9672211350293543</v>
      </c>
      <c r="R68">
        <v>0</v>
      </c>
      <c r="S68">
        <v>1.5120352250489237</v>
      </c>
      <c r="T68">
        <v>9.09197651663405</v>
      </c>
      <c r="U68" s="156">
        <f t="shared" si="8"/>
        <v>30.299999999999997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30.3</v>
      </c>
      <c r="E69">
        <f>GT!N69</f>
        <v>0</v>
      </c>
      <c r="F69">
        <f t="shared" si="10"/>
        <v>72</v>
      </c>
      <c r="G69">
        <f t="shared" si="11"/>
        <v>30.3</v>
      </c>
      <c r="H69" s="154"/>
      <c r="I69">
        <f>BRPL_EOD!AC69+BRPL_EOD!AD69</f>
        <v>12.88</v>
      </c>
      <c r="J69">
        <f>BYPL_EOD!AC69+BYPL_EOD!AD69</f>
        <v>7.05</v>
      </c>
      <c r="K69">
        <f>MES_EOD!AC69+MES_EOD!AD69</f>
        <v>0</v>
      </c>
      <c r="L69">
        <f>NDMC_EOD!AC69+NDMC_EOD!AD69</f>
        <v>1.53</v>
      </c>
      <c r="M69">
        <f>TPDDL_EOD!AC69+TPDDL_EOD!AD69</f>
        <v>9.1999999999999993</v>
      </c>
      <c r="N69">
        <f t="shared" si="6"/>
        <v>30.66</v>
      </c>
      <c r="O69" s="154">
        <f t="shared" si="7"/>
        <v>-0.35999999999999943</v>
      </c>
      <c r="P69">
        <v>12.728767123287673</v>
      </c>
      <c r="Q69">
        <v>6.9672211350293543</v>
      </c>
      <c r="R69">
        <v>0</v>
      </c>
      <c r="S69">
        <v>1.5120352250489237</v>
      </c>
      <c r="T69">
        <v>9.09197651663405</v>
      </c>
      <c r="U69" s="156">
        <f t="shared" si="8"/>
        <v>30.299999999999997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30.3</v>
      </c>
      <c r="E70">
        <f>GT!N70</f>
        <v>0</v>
      </c>
      <c r="F70">
        <f t="shared" si="10"/>
        <v>72</v>
      </c>
      <c r="G70">
        <f t="shared" si="11"/>
        <v>30.3</v>
      </c>
      <c r="H70" s="154"/>
      <c r="I70">
        <f>BRPL_EOD!AC70+BRPL_EOD!AD70</f>
        <v>12.88</v>
      </c>
      <c r="J70">
        <f>BYPL_EOD!AC70+BYPL_EOD!AD70</f>
        <v>7.05</v>
      </c>
      <c r="K70">
        <f>MES_EOD!AC70+MES_EOD!AD70</f>
        <v>0</v>
      </c>
      <c r="L70">
        <f>NDMC_EOD!AC70+NDMC_EOD!AD70</f>
        <v>1.53</v>
      </c>
      <c r="M70">
        <f>TPDDL_EOD!AC70+TPDDL_EOD!AD70</f>
        <v>9.1999999999999993</v>
      </c>
      <c r="N70">
        <f t="shared" si="6"/>
        <v>30.66</v>
      </c>
      <c r="O70" s="154">
        <f t="shared" si="7"/>
        <v>-0.35999999999999943</v>
      </c>
      <c r="P70">
        <v>12.728767123287673</v>
      </c>
      <c r="Q70">
        <v>6.9672211350293543</v>
      </c>
      <c r="R70">
        <v>0</v>
      </c>
      <c r="S70">
        <v>1.5120352250489237</v>
      </c>
      <c r="T70">
        <v>9.09197651663405</v>
      </c>
      <c r="U70" s="156">
        <f t="shared" si="8"/>
        <v>30.299999999999997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30.3</v>
      </c>
      <c r="E71">
        <f>GT!N71</f>
        <v>0</v>
      </c>
      <c r="F71">
        <f t="shared" si="10"/>
        <v>72</v>
      </c>
      <c r="G71">
        <f t="shared" si="11"/>
        <v>30.3</v>
      </c>
      <c r="H71" s="154"/>
      <c r="I71">
        <f>BRPL_EOD!AC71+BRPL_EOD!AD71</f>
        <v>12.88</v>
      </c>
      <c r="J71">
        <f>BYPL_EOD!AC71+BYPL_EOD!AD71</f>
        <v>7.05</v>
      </c>
      <c r="K71">
        <f>MES_EOD!AC71+MES_EOD!AD71</f>
        <v>0</v>
      </c>
      <c r="L71">
        <f>NDMC_EOD!AC71+NDMC_EOD!AD71</f>
        <v>1.53</v>
      </c>
      <c r="M71">
        <f>TPDDL_EOD!AC71+TPDDL_EOD!AD71</f>
        <v>9.1999999999999993</v>
      </c>
      <c r="N71">
        <f t="shared" si="6"/>
        <v>30.66</v>
      </c>
      <c r="O71" s="154">
        <f t="shared" si="7"/>
        <v>-0.35999999999999943</v>
      </c>
      <c r="P71">
        <v>12.728767123287673</v>
      </c>
      <c r="Q71">
        <v>6.9672211350293543</v>
      </c>
      <c r="R71">
        <v>0</v>
      </c>
      <c r="S71">
        <v>1.5120352250489237</v>
      </c>
      <c r="T71">
        <v>9.09197651663405</v>
      </c>
      <c r="U71" s="156">
        <f t="shared" si="8"/>
        <v>30.299999999999997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30.3</v>
      </c>
      <c r="E72">
        <f>GT!N72</f>
        <v>0</v>
      </c>
      <c r="F72">
        <f t="shared" si="10"/>
        <v>72</v>
      </c>
      <c r="G72">
        <f t="shared" si="11"/>
        <v>30.3</v>
      </c>
      <c r="H72" s="154"/>
      <c r="I72">
        <f>BRPL_EOD!AC72+BRPL_EOD!AD72</f>
        <v>12.88</v>
      </c>
      <c r="J72">
        <f>BYPL_EOD!AC72+BYPL_EOD!AD72</f>
        <v>7.05</v>
      </c>
      <c r="K72">
        <f>MES_EOD!AC72+MES_EOD!AD72</f>
        <v>0</v>
      </c>
      <c r="L72">
        <f>NDMC_EOD!AC72+NDMC_EOD!AD72</f>
        <v>1.53</v>
      </c>
      <c r="M72">
        <f>TPDDL_EOD!AC72+TPDDL_EOD!AD72</f>
        <v>9.1999999999999993</v>
      </c>
      <c r="N72">
        <f t="shared" si="6"/>
        <v>30.66</v>
      </c>
      <c r="O72" s="154">
        <f t="shared" si="7"/>
        <v>-0.35999999999999943</v>
      </c>
      <c r="P72">
        <v>12.728767123287673</v>
      </c>
      <c r="Q72">
        <v>6.9672211350293543</v>
      </c>
      <c r="R72">
        <v>0</v>
      </c>
      <c r="S72">
        <v>1.5120352250489237</v>
      </c>
      <c r="T72">
        <v>9.09197651663405</v>
      </c>
      <c r="U72" s="156">
        <f t="shared" si="8"/>
        <v>30.299999999999997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30.3</v>
      </c>
      <c r="E73">
        <f>GT!N73</f>
        <v>0</v>
      </c>
      <c r="F73">
        <f t="shared" si="10"/>
        <v>72</v>
      </c>
      <c r="G73">
        <f t="shared" si="11"/>
        <v>30.3</v>
      </c>
      <c r="H73" s="154"/>
      <c r="I73">
        <f>BRPL_EOD!AC73+BRPL_EOD!AD73</f>
        <v>12.88</v>
      </c>
      <c r="J73">
        <f>BYPL_EOD!AC73+BYPL_EOD!AD73</f>
        <v>7.05</v>
      </c>
      <c r="K73">
        <f>MES_EOD!AC73+MES_EOD!AD73</f>
        <v>0</v>
      </c>
      <c r="L73">
        <f>NDMC_EOD!AC73+NDMC_EOD!AD73</f>
        <v>1.53</v>
      </c>
      <c r="M73">
        <f>TPDDL_EOD!AC73+TPDDL_EOD!AD73</f>
        <v>9.1999999999999993</v>
      </c>
      <c r="N73">
        <f t="shared" si="6"/>
        <v>30.66</v>
      </c>
      <c r="O73" s="154">
        <f t="shared" si="7"/>
        <v>-0.35999999999999943</v>
      </c>
      <c r="P73">
        <v>12.728767123287673</v>
      </c>
      <c r="Q73">
        <v>6.9672211350293543</v>
      </c>
      <c r="R73">
        <v>0</v>
      </c>
      <c r="S73">
        <v>1.5120352250489237</v>
      </c>
      <c r="T73">
        <v>9.09197651663405</v>
      </c>
      <c r="U73" s="156">
        <f t="shared" si="8"/>
        <v>30.299999999999997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30.3</v>
      </c>
      <c r="E74">
        <f>GT!N74</f>
        <v>0</v>
      </c>
      <c r="F74">
        <f t="shared" si="10"/>
        <v>72</v>
      </c>
      <c r="G74">
        <f t="shared" si="11"/>
        <v>30.3</v>
      </c>
      <c r="H74" s="154"/>
      <c r="I74">
        <f>BRPL_EOD!AC74+BRPL_EOD!AD74</f>
        <v>12.88</v>
      </c>
      <c r="J74">
        <f>BYPL_EOD!AC74+BYPL_EOD!AD74</f>
        <v>7.05</v>
      </c>
      <c r="K74">
        <f>MES_EOD!AC74+MES_EOD!AD74</f>
        <v>0</v>
      </c>
      <c r="L74">
        <f>NDMC_EOD!AC74+NDMC_EOD!AD74</f>
        <v>1.53</v>
      </c>
      <c r="M74">
        <f>TPDDL_EOD!AC74+TPDDL_EOD!AD74</f>
        <v>9.1999999999999993</v>
      </c>
      <c r="N74">
        <f t="shared" si="6"/>
        <v>30.66</v>
      </c>
      <c r="O74" s="154">
        <f t="shared" si="7"/>
        <v>-0.35999999999999943</v>
      </c>
      <c r="P74">
        <v>12.728767123287673</v>
      </c>
      <c r="Q74">
        <v>6.9672211350293543</v>
      </c>
      <c r="R74">
        <v>0</v>
      </c>
      <c r="S74">
        <v>1.5120352250489237</v>
      </c>
      <c r="T74">
        <v>9.09197651663405</v>
      </c>
      <c r="U74" s="156">
        <f t="shared" si="8"/>
        <v>30.299999999999997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30.6</v>
      </c>
      <c r="E75">
        <f>GT!N75</f>
        <v>0</v>
      </c>
      <c r="F75">
        <f t="shared" si="10"/>
        <v>72</v>
      </c>
      <c r="G75">
        <f t="shared" si="11"/>
        <v>30.6</v>
      </c>
      <c r="H75" s="154"/>
      <c r="I75">
        <f>BRPL_EOD!AC75+BRPL_EOD!AD75</f>
        <v>12.88</v>
      </c>
      <c r="J75">
        <f>BYPL_EOD!AC75+BYPL_EOD!AD75</f>
        <v>7.05</v>
      </c>
      <c r="K75">
        <f>MES_EOD!AC75+MES_EOD!AD75</f>
        <v>0</v>
      </c>
      <c r="L75">
        <f>NDMC_EOD!AC75+NDMC_EOD!AD75</f>
        <v>1.53</v>
      </c>
      <c r="M75">
        <f>TPDDL_EOD!AC75+TPDDL_EOD!AD75</f>
        <v>9.1999999999999993</v>
      </c>
      <c r="N75">
        <f t="shared" si="6"/>
        <v>30.66</v>
      </c>
      <c r="O75" s="154">
        <f t="shared" si="7"/>
        <v>-5.9999999999998721E-2</v>
      </c>
      <c r="P75">
        <v>12.854794520547946</v>
      </c>
      <c r="Q75">
        <v>7.0362035225048922</v>
      </c>
      <c r="R75">
        <v>0</v>
      </c>
      <c r="S75">
        <v>1.5270058708414873</v>
      </c>
      <c r="T75">
        <v>9.1819960861056753</v>
      </c>
      <c r="U75" s="156">
        <f t="shared" si="8"/>
        <v>30.6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30.6</v>
      </c>
      <c r="E76">
        <f>GT!N76</f>
        <v>0</v>
      </c>
      <c r="F76">
        <f t="shared" si="10"/>
        <v>72</v>
      </c>
      <c r="G76">
        <f t="shared" si="11"/>
        <v>30.6</v>
      </c>
      <c r="H76" s="154"/>
      <c r="I76">
        <f>BRPL_EOD!AC76+BRPL_EOD!AD76</f>
        <v>12.88</v>
      </c>
      <c r="J76">
        <f>BYPL_EOD!AC76+BYPL_EOD!AD76</f>
        <v>7.05</v>
      </c>
      <c r="K76">
        <f>MES_EOD!AC76+MES_EOD!AD76</f>
        <v>0</v>
      </c>
      <c r="L76">
        <f>NDMC_EOD!AC76+NDMC_EOD!AD76</f>
        <v>1.53</v>
      </c>
      <c r="M76">
        <f>TPDDL_EOD!AC76+TPDDL_EOD!AD76</f>
        <v>9.1999999999999993</v>
      </c>
      <c r="N76">
        <f t="shared" si="6"/>
        <v>30.66</v>
      </c>
      <c r="O76" s="154">
        <f t="shared" si="7"/>
        <v>-5.9999999999998721E-2</v>
      </c>
      <c r="P76">
        <v>12.854794520547946</v>
      </c>
      <c r="Q76">
        <v>7.0362035225048922</v>
      </c>
      <c r="R76">
        <v>0</v>
      </c>
      <c r="S76">
        <v>1.5270058708414873</v>
      </c>
      <c r="T76">
        <v>9.1819960861056753</v>
      </c>
      <c r="U76" s="156">
        <f t="shared" si="8"/>
        <v>30.6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30.6</v>
      </c>
      <c r="E77">
        <f>GT!N77</f>
        <v>0</v>
      </c>
      <c r="F77">
        <f t="shared" si="10"/>
        <v>72</v>
      </c>
      <c r="G77">
        <f t="shared" si="11"/>
        <v>30.6</v>
      </c>
      <c r="H77" s="154"/>
      <c r="I77">
        <f>BRPL_EOD!AC77+BRPL_EOD!AD77</f>
        <v>12.88</v>
      </c>
      <c r="J77">
        <f>BYPL_EOD!AC77+BYPL_EOD!AD77</f>
        <v>7.05</v>
      </c>
      <c r="K77">
        <f>MES_EOD!AC77+MES_EOD!AD77</f>
        <v>0</v>
      </c>
      <c r="L77">
        <f>NDMC_EOD!AC77+NDMC_EOD!AD77</f>
        <v>1.53</v>
      </c>
      <c r="M77">
        <f>TPDDL_EOD!AC77+TPDDL_EOD!AD77</f>
        <v>9.1999999999999993</v>
      </c>
      <c r="N77">
        <f t="shared" si="6"/>
        <v>30.66</v>
      </c>
      <c r="O77" s="154">
        <f t="shared" si="7"/>
        <v>-5.9999999999998721E-2</v>
      </c>
      <c r="P77">
        <v>12.854794520547946</v>
      </c>
      <c r="Q77">
        <v>7.0362035225048922</v>
      </c>
      <c r="R77">
        <v>0</v>
      </c>
      <c r="S77">
        <v>1.5270058708414873</v>
      </c>
      <c r="T77">
        <v>9.1819960861056753</v>
      </c>
      <c r="U77" s="156">
        <f t="shared" si="8"/>
        <v>30.6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54"/>
      <c r="I78">
        <f>BRPL_EOD!AC78+BRPL_EOD!AD78</f>
        <v>13.71</v>
      </c>
      <c r="J78">
        <f>BYPL_EOD!AC78+BYPL_EOD!AD78</f>
        <v>7.51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32.64</v>
      </c>
      <c r="O78" s="154">
        <f t="shared" si="7"/>
        <v>-3.9999999999999147E-2</v>
      </c>
      <c r="P78">
        <v>13.693198529411767</v>
      </c>
      <c r="Q78">
        <v>7.5007965686274511</v>
      </c>
      <c r="R78">
        <v>0</v>
      </c>
      <c r="S78">
        <v>1.6280024509803921</v>
      </c>
      <c r="T78">
        <v>9.7780024509803916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54"/>
      <c r="I79">
        <f>BRPL_EOD!AC79+BRPL_EOD!AD79</f>
        <v>13.71</v>
      </c>
      <c r="J79">
        <f>BYPL_EOD!AC79+BYPL_EOD!AD79</f>
        <v>7.51</v>
      </c>
      <c r="K79">
        <f>MES_EOD!AC79+MES_EOD!AD79</f>
        <v>0</v>
      </c>
      <c r="L79">
        <f>NDMC_EOD!AC79+NDMC_EOD!AD79</f>
        <v>1.63</v>
      </c>
      <c r="M79">
        <f>TPDDL_EOD!AC79+TPDDL_EOD!AD79</f>
        <v>9.7899999999999991</v>
      </c>
      <c r="N79">
        <f t="shared" si="6"/>
        <v>32.64</v>
      </c>
      <c r="O79" s="154">
        <f t="shared" si="7"/>
        <v>-3.9999999999999147E-2</v>
      </c>
      <c r="P79">
        <v>13.693198529411767</v>
      </c>
      <c r="Q79">
        <v>7.5007965686274511</v>
      </c>
      <c r="R79">
        <v>0</v>
      </c>
      <c r="S79">
        <v>1.6280024509803921</v>
      </c>
      <c r="T79">
        <v>9.7780024509803916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54"/>
      <c r="I80">
        <f>BRPL_EOD!AC80+BRPL_EOD!AD80</f>
        <v>13.71</v>
      </c>
      <c r="J80">
        <f>BYPL_EOD!AC80+BYPL_EOD!AD80</f>
        <v>7.51</v>
      </c>
      <c r="K80">
        <f>MES_EOD!AC80+MES_EOD!AD80</f>
        <v>0</v>
      </c>
      <c r="L80">
        <f>NDMC_EOD!AC80+NDMC_EOD!AD80</f>
        <v>1.63</v>
      </c>
      <c r="M80">
        <f>TPDDL_EOD!AC80+TPDDL_EOD!AD80</f>
        <v>9.7899999999999991</v>
      </c>
      <c r="N80">
        <f t="shared" si="6"/>
        <v>32.64</v>
      </c>
      <c r="O80" s="154">
        <f t="shared" si="7"/>
        <v>-3.9999999999999147E-2</v>
      </c>
      <c r="P80">
        <v>13.693198529411767</v>
      </c>
      <c r="Q80">
        <v>7.5007965686274511</v>
      </c>
      <c r="R80">
        <v>0</v>
      </c>
      <c r="S80">
        <v>1.6280024509803921</v>
      </c>
      <c r="T80">
        <v>9.7780024509803916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54"/>
      <c r="I81">
        <f>BRPL_EOD!AC81+BRPL_EOD!AD81</f>
        <v>13.71</v>
      </c>
      <c r="J81">
        <f>BYPL_EOD!AC81+BYPL_EOD!AD81</f>
        <v>7.51</v>
      </c>
      <c r="K81">
        <f>MES_EOD!AC81+MES_EOD!AD81</f>
        <v>0</v>
      </c>
      <c r="L81">
        <f>NDMC_EOD!AC81+NDMC_EOD!AD81</f>
        <v>1.63</v>
      </c>
      <c r="M81">
        <f>TPDDL_EOD!AC81+TPDDL_EOD!AD81</f>
        <v>9.7899999999999991</v>
      </c>
      <c r="N81">
        <f t="shared" si="6"/>
        <v>32.64</v>
      </c>
      <c r="O81" s="154">
        <f t="shared" si="7"/>
        <v>-3.9999999999999147E-2</v>
      </c>
      <c r="P81">
        <v>13.693198529411767</v>
      </c>
      <c r="Q81">
        <v>7.5007965686274511</v>
      </c>
      <c r="R81">
        <v>0</v>
      </c>
      <c r="S81">
        <v>1.6280024509803921</v>
      </c>
      <c r="T81">
        <v>9.7780024509803916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54"/>
      <c r="I82">
        <f>BRPL_EOD!AC82+BRPL_EOD!AD82</f>
        <v>13.71</v>
      </c>
      <c r="J82">
        <f>BYPL_EOD!AC82+BYPL_EOD!AD82</f>
        <v>7.51</v>
      </c>
      <c r="K82">
        <f>MES_EOD!AC82+MES_EOD!AD82</f>
        <v>0</v>
      </c>
      <c r="L82">
        <f>NDMC_EOD!AC82+NDMC_EOD!AD82</f>
        <v>1.63</v>
      </c>
      <c r="M82">
        <f>TPDDL_EOD!AC82+TPDDL_EOD!AD82</f>
        <v>9.7899999999999991</v>
      </c>
      <c r="N82">
        <f t="shared" si="6"/>
        <v>32.64</v>
      </c>
      <c r="O82" s="154">
        <f t="shared" si="7"/>
        <v>-3.9999999999999147E-2</v>
      </c>
      <c r="P82">
        <v>13.693198529411767</v>
      </c>
      <c r="Q82">
        <v>7.5007965686274511</v>
      </c>
      <c r="R82">
        <v>0</v>
      </c>
      <c r="S82">
        <v>1.6280024509803921</v>
      </c>
      <c r="T82">
        <v>9.7780024509803916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54"/>
      <c r="I83">
        <f>BRPL_EOD!AC83+BRPL_EOD!AD83</f>
        <v>13.71</v>
      </c>
      <c r="J83">
        <f>BYPL_EOD!AC83+BYPL_EOD!AD83</f>
        <v>7.51</v>
      </c>
      <c r="K83">
        <f>MES_EOD!AC83+MES_EOD!AD83</f>
        <v>0</v>
      </c>
      <c r="L83">
        <f>NDMC_EOD!AC83+NDMC_EOD!AD83</f>
        <v>1.63</v>
      </c>
      <c r="M83">
        <f>TPDDL_EOD!AC83+TPDDL_EOD!AD83</f>
        <v>9.7899999999999991</v>
      </c>
      <c r="N83">
        <f t="shared" si="6"/>
        <v>32.64</v>
      </c>
      <c r="O83" s="154">
        <f t="shared" si="7"/>
        <v>-3.9999999999999147E-2</v>
      </c>
      <c r="P83">
        <v>13.693198529411767</v>
      </c>
      <c r="Q83">
        <v>7.5007965686274511</v>
      </c>
      <c r="R83">
        <v>0</v>
      </c>
      <c r="S83">
        <v>1.6280024509803921</v>
      </c>
      <c r="T83">
        <v>9.7780024509803916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54"/>
      <c r="I84">
        <f>BRPL_EOD!AC84+BRPL_EOD!AD84</f>
        <v>13.71</v>
      </c>
      <c r="J84">
        <f>BYPL_EOD!AC84+BYPL_EOD!AD84</f>
        <v>7.51</v>
      </c>
      <c r="K84">
        <f>MES_EOD!AC84+MES_EOD!AD84</f>
        <v>0</v>
      </c>
      <c r="L84">
        <f>NDMC_EOD!AC84+NDMC_EOD!AD84</f>
        <v>1.63</v>
      </c>
      <c r="M84">
        <f>TPDDL_EOD!AC84+TPDDL_EOD!AD84</f>
        <v>9.7899999999999991</v>
      </c>
      <c r="N84">
        <f t="shared" si="6"/>
        <v>32.64</v>
      </c>
      <c r="O84" s="154">
        <f t="shared" si="7"/>
        <v>-3.9999999999999147E-2</v>
      </c>
      <c r="P84">
        <v>13.693198529411767</v>
      </c>
      <c r="Q84">
        <v>7.5007965686274511</v>
      </c>
      <c r="R84">
        <v>0</v>
      </c>
      <c r="S84">
        <v>1.6280024509803921</v>
      </c>
      <c r="T84">
        <v>9.7780024509803916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54"/>
      <c r="I85">
        <f>BRPL_EOD!AC85+BRPL_EOD!AD85</f>
        <v>14.12</v>
      </c>
      <c r="J85">
        <f>BYPL_EOD!AC85+BYPL_EOD!AD85</f>
        <v>7.73</v>
      </c>
      <c r="K85">
        <f>MES_EOD!AC85+MES_EOD!AD85</f>
        <v>0</v>
      </c>
      <c r="L85">
        <f>NDMC_EOD!AC85+NDMC_EOD!AD85</f>
        <v>1.68</v>
      </c>
      <c r="M85">
        <f>TPDDL_EOD!AC85+TPDDL_EOD!AD85</f>
        <v>10.09</v>
      </c>
      <c r="N85">
        <f t="shared" si="6"/>
        <v>33.620000000000005</v>
      </c>
      <c r="O85" s="154">
        <f t="shared" si="7"/>
        <v>-2.0000000000003126E-2</v>
      </c>
      <c r="P85">
        <v>14.111600237953597</v>
      </c>
      <c r="Q85">
        <v>7.7254015466983939</v>
      </c>
      <c r="R85">
        <v>0</v>
      </c>
      <c r="S85">
        <v>1.6790005948839974</v>
      </c>
      <c r="T85">
        <v>10.083997620464009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54"/>
      <c r="I86">
        <f>BRPL_EOD!AC86+BRPL_EOD!AD86</f>
        <v>14.12</v>
      </c>
      <c r="J86">
        <f>BYPL_EOD!AC86+BYPL_EOD!AD86</f>
        <v>7.73</v>
      </c>
      <c r="K86">
        <f>MES_EOD!AC86+MES_EOD!AD86</f>
        <v>0</v>
      </c>
      <c r="L86">
        <f>NDMC_EOD!AC86+NDMC_EOD!AD86</f>
        <v>1.68</v>
      </c>
      <c r="M86">
        <f>TPDDL_EOD!AC86+TPDDL_EOD!AD86</f>
        <v>10.09</v>
      </c>
      <c r="N86">
        <f t="shared" si="6"/>
        <v>33.620000000000005</v>
      </c>
      <c r="O86" s="154">
        <f t="shared" si="7"/>
        <v>-2.0000000000003126E-2</v>
      </c>
      <c r="P86">
        <v>14.111600237953597</v>
      </c>
      <c r="Q86">
        <v>7.7254015466983939</v>
      </c>
      <c r="R86">
        <v>0</v>
      </c>
      <c r="S86">
        <v>1.6790005948839974</v>
      </c>
      <c r="T86">
        <v>10.083997620464009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54"/>
      <c r="I87">
        <f>BRPL_EOD!AC87+BRPL_EOD!AD87</f>
        <v>14.12</v>
      </c>
      <c r="J87">
        <f>BYPL_EOD!AC87+BYPL_EOD!AD87</f>
        <v>7.73</v>
      </c>
      <c r="K87">
        <f>MES_EOD!AC87+MES_EOD!AD87</f>
        <v>0</v>
      </c>
      <c r="L87">
        <f>NDMC_EOD!AC87+NDMC_EOD!AD87</f>
        <v>1.68</v>
      </c>
      <c r="M87">
        <f>TPDDL_EOD!AC87+TPDDL_EOD!AD87</f>
        <v>10.09</v>
      </c>
      <c r="N87">
        <f t="shared" si="6"/>
        <v>33.620000000000005</v>
      </c>
      <c r="O87" s="154">
        <f t="shared" si="7"/>
        <v>-2.0000000000003126E-2</v>
      </c>
      <c r="P87">
        <v>14.111600237953597</v>
      </c>
      <c r="Q87">
        <v>7.7254015466983939</v>
      </c>
      <c r="R87">
        <v>0</v>
      </c>
      <c r="S87">
        <v>1.6790005948839974</v>
      </c>
      <c r="T87">
        <v>10.083997620464009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54"/>
      <c r="I88">
        <f>BRPL_EOD!AC88+BRPL_EOD!AD88</f>
        <v>14.12</v>
      </c>
      <c r="J88">
        <f>BYPL_EOD!AC88+BYPL_EOD!AD88</f>
        <v>7.73</v>
      </c>
      <c r="K88">
        <f>MES_EOD!AC88+MES_EOD!AD88</f>
        <v>0</v>
      </c>
      <c r="L88">
        <f>NDMC_EOD!AC88+NDMC_EOD!AD88</f>
        <v>1.68</v>
      </c>
      <c r="M88">
        <f>TPDDL_EOD!AC88+TPDDL_EOD!AD88</f>
        <v>10.09</v>
      </c>
      <c r="N88">
        <f t="shared" si="6"/>
        <v>33.620000000000005</v>
      </c>
      <c r="O88" s="154">
        <f t="shared" si="7"/>
        <v>-2.0000000000003126E-2</v>
      </c>
      <c r="P88">
        <v>14.111600237953597</v>
      </c>
      <c r="Q88">
        <v>7.7254015466983939</v>
      </c>
      <c r="R88">
        <v>0</v>
      </c>
      <c r="S88">
        <v>1.6790005948839974</v>
      </c>
      <c r="T88">
        <v>10.083997620464009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54"/>
      <c r="I89">
        <f>BRPL_EOD!AC89+BRPL_EOD!AD89</f>
        <v>14.12</v>
      </c>
      <c r="J89">
        <f>BYPL_EOD!AC89+BYPL_EOD!AD89</f>
        <v>7.73</v>
      </c>
      <c r="K89">
        <f>MES_EOD!AC89+MES_EOD!AD89</f>
        <v>0</v>
      </c>
      <c r="L89">
        <f>NDMC_EOD!AC89+NDMC_EOD!AD89</f>
        <v>1.68</v>
      </c>
      <c r="M89">
        <f>TPDDL_EOD!AC89+TPDDL_EOD!AD89</f>
        <v>10.09</v>
      </c>
      <c r="N89">
        <f t="shared" si="6"/>
        <v>33.620000000000005</v>
      </c>
      <c r="O89" s="154">
        <f t="shared" si="7"/>
        <v>-2.0000000000003126E-2</v>
      </c>
      <c r="P89">
        <v>14.111600237953597</v>
      </c>
      <c r="Q89">
        <v>7.7254015466983939</v>
      </c>
      <c r="R89">
        <v>0</v>
      </c>
      <c r="S89">
        <v>1.6790005948839974</v>
      </c>
      <c r="T89">
        <v>10.083997620464009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54"/>
      <c r="I90">
        <f>BRPL_EOD!AC90+BRPL_EOD!AD90</f>
        <v>14.12</v>
      </c>
      <c r="J90">
        <f>BYPL_EOD!AC90+BYPL_EOD!AD90</f>
        <v>7.73</v>
      </c>
      <c r="K90">
        <f>MES_EOD!AC90+MES_EOD!AD90</f>
        <v>0</v>
      </c>
      <c r="L90">
        <f>NDMC_EOD!AC90+NDMC_EOD!AD90</f>
        <v>1.68</v>
      </c>
      <c r="M90">
        <f>TPDDL_EOD!AC90+TPDDL_EOD!AD90</f>
        <v>10.09</v>
      </c>
      <c r="N90">
        <f t="shared" si="6"/>
        <v>33.620000000000005</v>
      </c>
      <c r="O90" s="154">
        <f t="shared" si="7"/>
        <v>-2.0000000000003126E-2</v>
      </c>
      <c r="P90">
        <v>14.111600237953597</v>
      </c>
      <c r="Q90">
        <v>7.7254015466983939</v>
      </c>
      <c r="R90">
        <v>0</v>
      </c>
      <c r="S90">
        <v>1.6790005948839974</v>
      </c>
      <c r="T90">
        <v>10.083997620464009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54"/>
      <c r="I91">
        <f>BRPL_EOD!AC91+BRPL_EOD!AD91</f>
        <v>14.12</v>
      </c>
      <c r="J91">
        <f>BYPL_EOD!AC91+BYPL_EOD!AD91</f>
        <v>7.73</v>
      </c>
      <c r="K91">
        <f>MES_EOD!AC91+MES_EOD!AD91</f>
        <v>0</v>
      </c>
      <c r="L91">
        <f>NDMC_EOD!AC91+NDMC_EOD!AD91</f>
        <v>1.68</v>
      </c>
      <c r="M91">
        <f>TPDDL_EOD!AC91+TPDDL_EOD!AD91</f>
        <v>10.09</v>
      </c>
      <c r="N91">
        <f t="shared" si="6"/>
        <v>33.620000000000005</v>
      </c>
      <c r="O91" s="154">
        <f t="shared" si="7"/>
        <v>-2.0000000000003126E-2</v>
      </c>
      <c r="P91">
        <v>14.111600237953597</v>
      </c>
      <c r="Q91">
        <v>7.7254015466983939</v>
      </c>
      <c r="R91">
        <v>0</v>
      </c>
      <c r="S91">
        <v>1.6790005948839974</v>
      </c>
      <c r="T91">
        <v>10.083997620464009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54"/>
      <c r="I92">
        <f>BRPL_EOD!AC92+BRPL_EOD!AD92</f>
        <v>14.12</v>
      </c>
      <c r="J92">
        <f>BYPL_EOD!AC92+BYPL_EOD!AD92</f>
        <v>7.73</v>
      </c>
      <c r="K92">
        <f>MES_EOD!AC92+MES_EOD!AD92</f>
        <v>0</v>
      </c>
      <c r="L92">
        <f>NDMC_EOD!AC92+NDMC_EOD!AD92</f>
        <v>1.68</v>
      </c>
      <c r="M92">
        <f>TPDDL_EOD!AC92+TPDDL_EOD!AD92</f>
        <v>10.09</v>
      </c>
      <c r="N92">
        <f t="shared" si="6"/>
        <v>33.620000000000005</v>
      </c>
      <c r="O92" s="154">
        <f t="shared" si="7"/>
        <v>-2.0000000000003126E-2</v>
      </c>
      <c r="P92">
        <v>14.111600237953597</v>
      </c>
      <c r="Q92">
        <v>7.7254015466983939</v>
      </c>
      <c r="R92">
        <v>0</v>
      </c>
      <c r="S92">
        <v>1.6790005948839974</v>
      </c>
      <c r="T92">
        <v>10.083997620464009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54"/>
      <c r="I93">
        <f>BRPL_EOD!AC93+BRPL_EOD!AD93</f>
        <v>14.12</v>
      </c>
      <c r="J93">
        <f>BYPL_EOD!AC93+BYPL_EOD!AD93</f>
        <v>7.73</v>
      </c>
      <c r="K93">
        <f>MES_EOD!AC93+MES_EOD!AD93</f>
        <v>0</v>
      </c>
      <c r="L93">
        <f>NDMC_EOD!AC93+NDMC_EOD!AD93</f>
        <v>1.68</v>
      </c>
      <c r="M93">
        <f>TPDDL_EOD!AC93+TPDDL_EOD!AD93</f>
        <v>10.09</v>
      </c>
      <c r="N93">
        <f t="shared" si="6"/>
        <v>33.620000000000005</v>
      </c>
      <c r="O93" s="154">
        <f t="shared" si="7"/>
        <v>-2.0000000000003126E-2</v>
      </c>
      <c r="P93">
        <v>14.111600237953597</v>
      </c>
      <c r="Q93">
        <v>7.7254015466983939</v>
      </c>
      <c r="R93">
        <v>0</v>
      </c>
      <c r="S93">
        <v>1.6790005948839974</v>
      </c>
      <c r="T93">
        <v>10.083997620464009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54"/>
      <c r="I94">
        <f>BRPL_EOD!AC94+BRPL_EOD!AD94</f>
        <v>14.12</v>
      </c>
      <c r="J94">
        <f>BYPL_EOD!AC94+BYPL_EOD!AD94</f>
        <v>7.73</v>
      </c>
      <c r="K94">
        <f>MES_EOD!AC94+MES_EOD!AD94</f>
        <v>0</v>
      </c>
      <c r="L94">
        <f>NDMC_EOD!AC94+NDMC_EOD!AD94</f>
        <v>1.68</v>
      </c>
      <c r="M94">
        <f>TPDDL_EOD!AC94+TPDDL_EOD!AD94</f>
        <v>10.09</v>
      </c>
      <c r="N94">
        <f t="shared" si="6"/>
        <v>33.620000000000005</v>
      </c>
      <c r="O94" s="154">
        <f t="shared" si="7"/>
        <v>-2.0000000000003126E-2</v>
      </c>
      <c r="P94">
        <v>14.111600237953597</v>
      </c>
      <c r="Q94">
        <v>7.7254015466983939</v>
      </c>
      <c r="R94">
        <v>0</v>
      </c>
      <c r="S94">
        <v>1.6790005948839974</v>
      </c>
      <c r="T94">
        <v>10.083997620464009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54"/>
      <c r="I95">
        <f>BRPL_EOD!AC95+BRPL_EOD!AD95</f>
        <v>14.12</v>
      </c>
      <c r="J95">
        <f>BYPL_EOD!AC95+BYPL_EOD!AD95</f>
        <v>7.73</v>
      </c>
      <c r="K95">
        <f>MES_EOD!AC95+MES_EOD!AD95</f>
        <v>0</v>
      </c>
      <c r="L95">
        <f>NDMC_EOD!AC95+NDMC_EOD!AD95</f>
        <v>1.68</v>
      </c>
      <c r="M95">
        <f>TPDDL_EOD!AC95+TPDDL_EOD!AD95</f>
        <v>10.09</v>
      </c>
      <c r="N95">
        <f t="shared" si="6"/>
        <v>33.620000000000005</v>
      </c>
      <c r="O95" s="154">
        <f t="shared" si="7"/>
        <v>-2.0000000000003126E-2</v>
      </c>
      <c r="P95">
        <v>14.111600237953597</v>
      </c>
      <c r="Q95">
        <v>7.7254015466983939</v>
      </c>
      <c r="R95">
        <v>0</v>
      </c>
      <c r="S95">
        <v>1.6790005948839974</v>
      </c>
      <c r="T95">
        <v>10.083997620464009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54"/>
      <c r="I96">
        <f>BRPL_EOD!AC96+BRPL_EOD!AD96</f>
        <v>14.12</v>
      </c>
      <c r="J96">
        <f>BYPL_EOD!AC96+BYPL_EOD!AD96</f>
        <v>7.73</v>
      </c>
      <c r="K96">
        <f>MES_EOD!AC96+MES_EOD!AD96</f>
        <v>0</v>
      </c>
      <c r="L96">
        <f>NDMC_EOD!AC96+NDMC_EOD!AD96</f>
        <v>1.68</v>
      </c>
      <c r="M96">
        <f>TPDDL_EOD!AC96+TPDDL_EOD!AD96</f>
        <v>10.09</v>
      </c>
      <c r="N96">
        <f t="shared" si="6"/>
        <v>33.620000000000005</v>
      </c>
      <c r="O96" s="154">
        <f t="shared" si="7"/>
        <v>-2.0000000000003126E-2</v>
      </c>
      <c r="P96">
        <v>14.111600237953597</v>
      </c>
      <c r="Q96">
        <v>7.7254015466983939</v>
      </c>
      <c r="R96">
        <v>0</v>
      </c>
      <c r="S96">
        <v>1.6790005948839974</v>
      </c>
      <c r="T96">
        <v>10.083997620464009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54"/>
      <c r="I97">
        <f>BRPL_EOD!AC97+BRPL_EOD!AD97</f>
        <v>14.12</v>
      </c>
      <c r="J97">
        <f>BYPL_EOD!AC97+BYPL_EOD!AD97</f>
        <v>7.73</v>
      </c>
      <c r="K97">
        <f>MES_EOD!AC97+MES_EOD!AD97</f>
        <v>0</v>
      </c>
      <c r="L97">
        <f>NDMC_EOD!AC97+NDMC_EOD!AD97</f>
        <v>1.68</v>
      </c>
      <c r="M97">
        <f>TPDDL_EOD!AC97+TPDDL_EOD!AD97</f>
        <v>10.09</v>
      </c>
      <c r="N97">
        <f t="shared" si="6"/>
        <v>33.620000000000005</v>
      </c>
      <c r="O97" s="154">
        <f t="shared" si="7"/>
        <v>-2.0000000000003126E-2</v>
      </c>
      <c r="P97">
        <v>14.111600237953597</v>
      </c>
      <c r="Q97">
        <v>7.7254015466983939</v>
      </c>
      <c r="R97">
        <v>0</v>
      </c>
      <c r="S97">
        <v>1.6790005948839974</v>
      </c>
      <c r="T97">
        <v>10.083997620464009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54"/>
      <c r="I98">
        <f>BRPL_EOD!AC98+BRPL_EOD!AD98</f>
        <v>14.12</v>
      </c>
      <c r="J98">
        <f>BYPL_EOD!AC98+BYPL_EOD!AD98</f>
        <v>7.73</v>
      </c>
      <c r="K98">
        <f>MES_EOD!AC98+MES_EOD!AD98</f>
        <v>0</v>
      </c>
      <c r="L98">
        <f>NDMC_EOD!AC98+NDMC_EOD!AD98</f>
        <v>1.68</v>
      </c>
      <c r="M98">
        <f>TPDDL_EOD!AC98+TPDDL_EOD!AD98</f>
        <v>10.09</v>
      </c>
      <c r="N98">
        <f t="shared" si="6"/>
        <v>33.620000000000005</v>
      </c>
      <c r="O98" s="154">
        <f t="shared" si="7"/>
        <v>-2.0000000000003126E-2</v>
      </c>
      <c r="P98">
        <v>14.111600237953597</v>
      </c>
      <c r="Q98">
        <v>7.7254015466983939</v>
      </c>
      <c r="R98">
        <v>0</v>
      </c>
      <c r="S98">
        <v>1.6790005948839974</v>
      </c>
      <c r="T98">
        <v>10.083997620464009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0.78569999999999962</v>
      </c>
      <c r="E99" s="156">
        <f t="shared" si="12"/>
        <v>0</v>
      </c>
      <c r="F99" s="156">
        <f t="shared" si="12"/>
        <v>1.728</v>
      </c>
      <c r="G99" s="156">
        <f t="shared" si="12"/>
        <v>0.78569999999999962</v>
      </c>
      <c r="H99" s="156"/>
      <c r="I99" s="156">
        <f t="shared" si="12"/>
        <v>0.3468274999999999</v>
      </c>
      <c r="J99" s="156">
        <f t="shared" si="12"/>
        <v>0.15360750000000004</v>
      </c>
      <c r="K99" s="156">
        <f t="shared" si="12"/>
        <v>0</v>
      </c>
      <c r="L99" s="156">
        <f t="shared" si="12"/>
        <v>4.1252500000000004E-2</v>
      </c>
      <c r="M99" s="156">
        <f t="shared" si="12"/>
        <v>0.24779000000000034</v>
      </c>
      <c r="N99" s="156">
        <f t="shared" si="12"/>
        <v>0.78947749999999861</v>
      </c>
      <c r="O99" s="156">
        <f t="shared" si="12"/>
        <v>-3.7775000000000256E-3</v>
      </c>
      <c r="P99" s="156">
        <f t="shared" si="12"/>
        <v>0.34514327812581691</v>
      </c>
      <c r="Q99" s="156">
        <f t="shared" si="12"/>
        <v>0.15291771422307707</v>
      </c>
      <c r="R99" s="156">
        <f t="shared" si="12"/>
        <v>0</v>
      </c>
      <c r="S99" s="156">
        <f t="shared" si="12"/>
        <v>4.1052243246144898E-2</v>
      </c>
      <c r="T99" s="156">
        <f t="shared" si="12"/>
        <v>0.24658676440496152</v>
      </c>
      <c r="U99" s="156">
        <f t="shared" si="12"/>
        <v>0.78569999999999962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W11" sqref="W1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266.95999999999998</v>
      </c>
      <c r="E3">
        <f>BAWANA!AM3</f>
        <v>0</v>
      </c>
      <c r="F3">
        <f>(B3+C3)*0.8</f>
        <v>256</v>
      </c>
      <c r="G3">
        <f>(D3+E3)</f>
        <v>266.95999999999998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16.82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266.96000000000004</v>
      </c>
      <c r="O3" s="154">
        <f t="shared" ref="O3:O66" si="1">G3-N3</f>
        <v>0</v>
      </c>
      <c r="P3">
        <v>99.620030130340012</v>
      </c>
      <c r="Q3">
        <v>49.92</v>
      </c>
      <c r="R3">
        <v>16.82</v>
      </c>
      <c r="S3">
        <v>31.027199999999997</v>
      </c>
      <c r="T3">
        <v>69.599999999999994</v>
      </c>
      <c r="U3" s="156">
        <f t="shared" ref="U3:U66" si="2">SUM(P3:T3)</f>
        <v>266.98723013033998</v>
      </c>
      <c r="V3" s="154">
        <f t="shared" ref="V3:V66" si="3">G3-U3</f>
        <v>-2.7230130340001324E-2</v>
      </c>
      <c r="Y3">
        <f>BAWANA!AW3+BAWANA!AX3</f>
        <v>32</v>
      </c>
      <c r="Z3">
        <f>BAWANA!BD3+BAWANA!BE3</f>
        <v>22.04</v>
      </c>
      <c r="AA3">
        <f>BAWANA!X3+BAWANA!Y3</f>
        <v>32</v>
      </c>
      <c r="AB3">
        <f>BAWANA!AE3+BAWANA!AF3</f>
        <v>22.04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266.95999999999998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16.82</v>
      </c>
      <c r="L4">
        <f>NDMC_EOD!AK4+NDMC_EOD!AL4</f>
        <v>31</v>
      </c>
      <c r="M4">
        <f>TPDDL_EOD!AK4+TPDDL_EOD!AL4</f>
        <v>69.599999999999994</v>
      </c>
      <c r="N4">
        <f t="shared" si="0"/>
        <v>266.96000000000004</v>
      </c>
      <c r="O4" s="154">
        <f t="shared" si="1"/>
        <v>0</v>
      </c>
      <c r="P4">
        <v>99.61999999999999</v>
      </c>
      <c r="Q4">
        <v>49.919999999999995</v>
      </c>
      <c r="R4">
        <v>16.819999999999997</v>
      </c>
      <c r="S4">
        <v>30.999999999999993</v>
      </c>
      <c r="T4">
        <v>69.59999999999998</v>
      </c>
      <c r="U4" s="156">
        <f t="shared" si="2"/>
        <v>266.95999999999998</v>
      </c>
      <c r="V4" s="154">
        <f t="shared" si="3"/>
        <v>0</v>
      </c>
      <c r="Y4">
        <f>BAWANA!AW4+BAWANA!AX4</f>
        <v>32</v>
      </c>
      <c r="Z4">
        <f>BAWANA!BD4+BAWANA!BE4</f>
        <v>21.04</v>
      </c>
      <c r="AA4">
        <f>BAWANA!X4+BAWANA!Y4</f>
        <v>32</v>
      </c>
      <c r="AB4">
        <f>BAWANA!AE4+BAWANA!AF4</f>
        <v>21.04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266.95999999999998</v>
      </c>
      <c r="E5">
        <f>BAWANA!AM5</f>
        <v>0</v>
      </c>
      <c r="F5">
        <f t="shared" si="4"/>
        <v>256</v>
      </c>
      <c r="G5">
        <f t="shared" si="5"/>
        <v>266.95999999999998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16.82</v>
      </c>
      <c r="L5">
        <f>NDMC_EOD!AK5+NDMC_EOD!AL5</f>
        <v>31</v>
      </c>
      <c r="M5">
        <f>TPDDL_EOD!AK5+TPDDL_EOD!AL5</f>
        <v>69.599999999999994</v>
      </c>
      <c r="N5">
        <f t="shared" si="0"/>
        <v>266.96000000000004</v>
      </c>
      <c r="O5" s="154">
        <f t="shared" si="1"/>
        <v>0</v>
      </c>
      <c r="P5">
        <v>99.61999999999999</v>
      </c>
      <c r="Q5">
        <v>49.919999999999995</v>
      </c>
      <c r="R5">
        <v>16.819999999999997</v>
      </c>
      <c r="S5">
        <v>30.999999999999993</v>
      </c>
      <c r="T5">
        <v>69.59999999999998</v>
      </c>
      <c r="U5" s="156">
        <f t="shared" si="2"/>
        <v>266.95999999999998</v>
      </c>
      <c r="V5" s="154">
        <f t="shared" si="3"/>
        <v>0</v>
      </c>
      <c r="Y5">
        <f>BAWANA!AW5+BAWANA!AX5</f>
        <v>32</v>
      </c>
      <c r="Z5">
        <f>BAWANA!BD5+BAWANA!BE5</f>
        <v>21.04</v>
      </c>
      <c r="AA5">
        <f>BAWANA!X5+BAWANA!Y5</f>
        <v>32</v>
      </c>
      <c r="AB5">
        <f>BAWANA!AE5+BAWANA!AF5</f>
        <v>21.04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265.95999999999998</v>
      </c>
      <c r="E6">
        <f>BAWANA!AM6</f>
        <v>0</v>
      </c>
      <c r="F6">
        <f t="shared" si="4"/>
        <v>256</v>
      </c>
      <c r="G6">
        <f t="shared" si="5"/>
        <v>265.95999999999998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15.82</v>
      </c>
      <c r="L6">
        <f>NDMC_EOD!AK6+NDMC_EOD!AL6</f>
        <v>31</v>
      </c>
      <c r="M6">
        <f>TPDDL_EOD!AK6+TPDDL_EOD!AL6</f>
        <v>69.599999999999994</v>
      </c>
      <c r="N6">
        <f t="shared" si="0"/>
        <v>265.96000000000004</v>
      </c>
      <c r="O6" s="154">
        <f t="shared" si="1"/>
        <v>0</v>
      </c>
      <c r="P6">
        <v>99.61999999999999</v>
      </c>
      <c r="Q6">
        <v>49.919999999999987</v>
      </c>
      <c r="R6">
        <v>15.819999999999997</v>
      </c>
      <c r="S6">
        <v>30.999999999999993</v>
      </c>
      <c r="T6">
        <v>69.59999999999998</v>
      </c>
      <c r="U6" s="156">
        <f t="shared" si="2"/>
        <v>265.95999999999992</v>
      </c>
      <c r="V6" s="154">
        <f t="shared" si="3"/>
        <v>0</v>
      </c>
      <c r="Y6">
        <f>BAWANA!AW6+BAWANA!AX6</f>
        <v>32</v>
      </c>
      <c r="Z6">
        <f>BAWANA!BD6+BAWANA!BE6</f>
        <v>22.04</v>
      </c>
      <c r="AA6">
        <f>BAWANA!X6+BAWANA!Y6</f>
        <v>32</v>
      </c>
      <c r="AB6">
        <f>BAWANA!AE6+BAWANA!AF6</f>
        <v>22.04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270.95999999999998</v>
      </c>
      <c r="E7">
        <f>BAWANA!AM7</f>
        <v>0</v>
      </c>
      <c r="F7">
        <f t="shared" si="4"/>
        <v>256</v>
      </c>
      <c r="G7">
        <f t="shared" si="5"/>
        <v>270.95999999999998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20.82</v>
      </c>
      <c r="L7">
        <f>NDMC_EOD!AK7+NDMC_EOD!AL7</f>
        <v>31</v>
      </c>
      <c r="M7">
        <f>TPDDL_EOD!AK7+TPDDL_EOD!AL7</f>
        <v>69.599999999999994</v>
      </c>
      <c r="N7">
        <f t="shared" si="0"/>
        <v>270.96000000000004</v>
      </c>
      <c r="O7" s="154">
        <f t="shared" si="1"/>
        <v>0</v>
      </c>
      <c r="P7">
        <v>99.61999999999999</v>
      </c>
      <c r="Q7">
        <v>49.919999999999995</v>
      </c>
      <c r="R7">
        <v>20.819999999999997</v>
      </c>
      <c r="S7">
        <v>30.999999999999993</v>
      </c>
      <c r="T7">
        <v>69.59999999999998</v>
      </c>
      <c r="U7" s="156">
        <f t="shared" si="2"/>
        <v>270.95999999999998</v>
      </c>
      <c r="V7" s="154">
        <f t="shared" si="3"/>
        <v>0</v>
      </c>
      <c r="Y7">
        <f>BAWANA!AW7+BAWANA!AX7</f>
        <v>32</v>
      </c>
      <c r="Z7">
        <f>BAWANA!BD7+BAWANA!BE7</f>
        <v>17.04</v>
      </c>
      <c r="AA7">
        <f>BAWANA!X7+BAWANA!Y7</f>
        <v>32</v>
      </c>
      <c r="AB7">
        <f>BAWANA!AE7+BAWANA!AF7</f>
        <v>17.04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262.95999999999998</v>
      </c>
      <c r="E8">
        <f>BAWANA!AM8</f>
        <v>0</v>
      </c>
      <c r="F8">
        <f t="shared" si="4"/>
        <v>256</v>
      </c>
      <c r="G8">
        <f t="shared" si="5"/>
        <v>262.95999999999998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12.82</v>
      </c>
      <c r="L8">
        <f>NDMC_EOD!AK8+NDMC_EOD!AL8</f>
        <v>31</v>
      </c>
      <c r="M8">
        <f>TPDDL_EOD!AK8+TPDDL_EOD!AL8</f>
        <v>69.599999999999994</v>
      </c>
      <c r="N8">
        <f t="shared" si="0"/>
        <v>262.96000000000004</v>
      </c>
      <c r="O8" s="154">
        <f t="shared" si="1"/>
        <v>0</v>
      </c>
      <c r="P8">
        <v>99.619999999999976</v>
      </c>
      <c r="Q8">
        <v>49.919999999999987</v>
      </c>
      <c r="R8">
        <v>12.819999999999997</v>
      </c>
      <c r="S8">
        <v>30.999999999999993</v>
      </c>
      <c r="T8">
        <v>69.59999999999998</v>
      </c>
      <c r="U8" s="156">
        <f t="shared" si="2"/>
        <v>262.95999999999992</v>
      </c>
      <c r="V8" s="154">
        <f t="shared" si="3"/>
        <v>0</v>
      </c>
      <c r="Y8">
        <f>BAWANA!AW8+BAWANA!AX8</f>
        <v>32</v>
      </c>
      <c r="Z8">
        <f>BAWANA!BD8+BAWANA!BE8</f>
        <v>25.04</v>
      </c>
      <c r="AA8">
        <f>BAWANA!X8+BAWANA!Y8</f>
        <v>32</v>
      </c>
      <c r="AB8">
        <f>BAWANA!AE8+BAWANA!AF8</f>
        <v>25.04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264.95999999999998</v>
      </c>
      <c r="E9">
        <f>BAWANA!AM9</f>
        <v>0</v>
      </c>
      <c r="F9">
        <f t="shared" si="4"/>
        <v>256</v>
      </c>
      <c r="G9">
        <f t="shared" si="5"/>
        <v>264.95999999999998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14.82</v>
      </c>
      <c r="L9">
        <f>NDMC_EOD!AK9+NDMC_EOD!AL9</f>
        <v>31</v>
      </c>
      <c r="M9">
        <f>TPDDL_EOD!AK9+TPDDL_EOD!AL9</f>
        <v>69.599999999999994</v>
      </c>
      <c r="N9">
        <f t="shared" si="0"/>
        <v>264.96000000000004</v>
      </c>
      <c r="O9" s="154">
        <f t="shared" si="1"/>
        <v>0</v>
      </c>
      <c r="P9">
        <v>99.619999999999976</v>
      </c>
      <c r="Q9">
        <v>49.919999999999987</v>
      </c>
      <c r="R9">
        <v>14.819999999999997</v>
      </c>
      <c r="S9">
        <v>30.999999999999993</v>
      </c>
      <c r="T9">
        <v>69.59999999999998</v>
      </c>
      <c r="U9" s="156">
        <f t="shared" si="2"/>
        <v>264.95999999999992</v>
      </c>
      <c r="V9" s="154">
        <f t="shared" si="3"/>
        <v>0</v>
      </c>
      <c r="Y9">
        <f>BAWANA!AW9+BAWANA!AX9</f>
        <v>32</v>
      </c>
      <c r="Z9">
        <f>BAWANA!BD9+BAWANA!BE9</f>
        <v>23.04</v>
      </c>
      <c r="AA9">
        <f>BAWANA!X9+BAWANA!Y9</f>
        <v>32</v>
      </c>
      <c r="AB9">
        <f>BAWANA!AE9+BAWANA!AF9</f>
        <v>23.04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264.95999999999998</v>
      </c>
      <c r="E10">
        <f>BAWANA!AM10</f>
        <v>0</v>
      </c>
      <c r="F10">
        <f t="shared" si="4"/>
        <v>256</v>
      </c>
      <c r="G10">
        <f t="shared" si="5"/>
        <v>264.95999999999998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14.82</v>
      </c>
      <c r="L10">
        <f>NDMC_EOD!AK10+NDMC_EOD!AL10</f>
        <v>31</v>
      </c>
      <c r="M10">
        <f>TPDDL_EOD!AK10+TPDDL_EOD!AL10</f>
        <v>69.599999999999994</v>
      </c>
      <c r="N10">
        <f t="shared" si="0"/>
        <v>264.96000000000004</v>
      </c>
      <c r="O10" s="154">
        <f t="shared" si="1"/>
        <v>0</v>
      </c>
      <c r="P10">
        <v>99.619999999999976</v>
      </c>
      <c r="Q10">
        <v>49.919999999999987</v>
      </c>
      <c r="R10">
        <v>14.819999999999997</v>
      </c>
      <c r="S10">
        <v>30.999999999999993</v>
      </c>
      <c r="T10">
        <v>69.59999999999998</v>
      </c>
      <c r="U10" s="156">
        <f t="shared" si="2"/>
        <v>264.95999999999992</v>
      </c>
      <c r="V10" s="154">
        <f t="shared" si="3"/>
        <v>0</v>
      </c>
      <c r="Y10">
        <f>BAWANA!AW10+BAWANA!AX10</f>
        <v>32</v>
      </c>
      <c r="Z10">
        <f>BAWANA!BD10+BAWANA!BE10</f>
        <v>23.04</v>
      </c>
      <c r="AA10">
        <f>BAWANA!X10+BAWANA!Y10</f>
        <v>32</v>
      </c>
      <c r="AB10">
        <f>BAWANA!AE10+BAWANA!AF10</f>
        <v>23.04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264.95999999999998</v>
      </c>
      <c r="E11">
        <f>BAWANA!AM11</f>
        <v>0</v>
      </c>
      <c r="F11">
        <f t="shared" si="4"/>
        <v>256</v>
      </c>
      <c r="G11">
        <f t="shared" si="5"/>
        <v>264.95999999999998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14.82</v>
      </c>
      <c r="L11">
        <f>NDMC_EOD!AK11+NDMC_EOD!AL11</f>
        <v>31</v>
      </c>
      <c r="M11">
        <f>TPDDL_EOD!AK11+TPDDL_EOD!AL11</f>
        <v>69.599999999999994</v>
      </c>
      <c r="N11">
        <f t="shared" si="0"/>
        <v>264.96000000000004</v>
      </c>
      <c r="O11" s="154">
        <f t="shared" si="1"/>
        <v>0</v>
      </c>
      <c r="P11">
        <v>99.619999999999976</v>
      </c>
      <c r="Q11">
        <v>49.919999999999987</v>
      </c>
      <c r="R11">
        <v>14.819999999999997</v>
      </c>
      <c r="S11">
        <v>30.999999999999993</v>
      </c>
      <c r="T11">
        <v>69.59999999999998</v>
      </c>
      <c r="U11" s="156">
        <f t="shared" si="2"/>
        <v>264.95999999999992</v>
      </c>
      <c r="V11" s="154">
        <f t="shared" si="3"/>
        <v>0</v>
      </c>
      <c r="Y11">
        <f>BAWANA!AW11+BAWANA!AX11</f>
        <v>32</v>
      </c>
      <c r="Z11">
        <f>BAWANA!BD11+BAWANA!BE11</f>
        <v>23.04</v>
      </c>
      <c r="AA11">
        <f>BAWANA!X11+BAWANA!Y11</f>
        <v>32</v>
      </c>
      <c r="AB11">
        <f>BAWANA!AE11+BAWANA!AF11</f>
        <v>23.04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264.95999999999998</v>
      </c>
      <c r="E12">
        <f>BAWANA!AM12</f>
        <v>0</v>
      </c>
      <c r="F12">
        <f t="shared" si="4"/>
        <v>256</v>
      </c>
      <c r="G12">
        <f t="shared" si="5"/>
        <v>264.95999999999998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14.82</v>
      </c>
      <c r="L12">
        <f>NDMC_EOD!AK12+NDMC_EOD!AL12</f>
        <v>31</v>
      </c>
      <c r="M12">
        <f>TPDDL_EOD!AK12+TPDDL_EOD!AL12</f>
        <v>69.599999999999994</v>
      </c>
      <c r="N12">
        <f t="shared" si="0"/>
        <v>264.96000000000004</v>
      </c>
      <c r="O12" s="154">
        <f t="shared" si="1"/>
        <v>0</v>
      </c>
      <c r="P12">
        <v>99.619999999999976</v>
      </c>
      <c r="Q12">
        <v>49.919999999999987</v>
      </c>
      <c r="R12">
        <v>14.819999999999997</v>
      </c>
      <c r="S12">
        <v>30.999999999999993</v>
      </c>
      <c r="T12">
        <v>69.59999999999998</v>
      </c>
      <c r="U12" s="156">
        <f t="shared" si="2"/>
        <v>264.95999999999992</v>
      </c>
      <c r="V12" s="154">
        <f t="shared" si="3"/>
        <v>0</v>
      </c>
      <c r="Y12">
        <f>BAWANA!AW12+BAWANA!AX12</f>
        <v>32</v>
      </c>
      <c r="Z12">
        <f>BAWANA!BD12+BAWANA!BE12</f>
        <v>23.04</v>
      </c>
      <c r="AA12">
        <f>BAWANA!X12+BAWANA!Y12</f>
        <v>32</v>
      </c>
      <c r="AB12">
        <f>BAWANA!AE12+BAWANA!AF12</f>
        <v>23.04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278.96000000000004</v>
      </c>
      <c r="E73">
        <f>BAWANA!AM73</f>
        <v>0</v>
      </c>
      <c r="F73">
        <f t="shared" si="11"/>
        <v>256</v>
      </c>
      <c r="G73">
        <f t="shared" si="12"/>
        <v>278.96000000000004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28.82</v>
      </c>
      <c r="L73">
        <f>NDMC_EOD!AK73+NDMC_EOD!AL73</f>
        <v>31</v>
      </c>
      <c r="M73">
        <f>TPDDL_EOD!AK73+TPDDL_EOD!AL73</f>
        <v>69.599999999999994</v>
      </c>
      <c r="N73">
        <f t="shared" si="7"/>
        <v>278.96000000000004</v>
      </c>
      <c r="O73" s="154">
        <f t="shared" si="8"/>
        <v>0</v>
      </c>
      <c r="P73">
        <v>99.62</v>
      </c>
      <c r="Q73">
        <v>49.92</v>
      </c>
      <c r="R73">
        <v>28.82</v>
      </c>
      <c r="S73">
        <v>31</v>
      </c>
      <c r="T73">
        <v>69.599999999999994</v>
      </c>
      <c r="U73" s="156">
        <f t="shared" si="9"/>
        <v>278.96000000000004</v>
      </c>
      <c r="V73" s="154">
        <f t="shared" si="10"/>
        <v>0</v>
      </c>
      <c r="Y73">
        <f>BAWANA!AW73+BAWANA!AX73</f>
        <v>20.52</v>
      </c>
      <c r="Z73">
        <f>BAWANA!BD73+BAWANA!BE73</f>
        <v>20.52</v>
      </c>
      <c r="AA73">
        <f>BAWANA!X73+BAWANA!Y73</f>
        <v>20.52</v>
      </c>
      <c r="AB73">
        <f>BAWANA!AE73+BAWANA!AF73</f>
        <v>20.52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6.1748899999999995</v>
      </c>
      <c r="E99" s="156">
        <f t="shared" si="14"/>
        <v>0</v>
      </c>
      <c r="F99" s="156">
        <f t="shared" si="14"/>
        <v>6.1440000000000001</v>
      </c>
      <c r="G99" s="156">
        <f t="shared" si="14"/>
        <v>6.1748899999999995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0.17068000000000019</v>
      </c>
      <c r="L99" s="156">
        <f t="shared" si="14"/>
        <v>0.74484999999999935</v>
      </c>
      <c r="M99" s="156">
        <f t="shared" si="14"/>
        <v>1.6704000000000025</v>
      </c>
      <c r="N99" s="156">
        <f t="shared" si="14"/>
        <v>6.1748899999999995</v>
      </c>
      <c r="O99" s="156">
        <f t="shared" si="14"/>
        <v>0</v>
      </c>
      <c r="P99" s="156">
        <f t="shared" si="14"/>
        <v>2.3908800075325858</v>
      </c>
      <c r="Q99" s="156">
        <f t="shared" si="14"/>
        <v>1.1980800000000011</v>
      </c>
      <c r="R99" s="156">
        <f t="shared" si="14"/>
        <v>0.17068000000000019</v>
      </c>
      <c r="S99" s="156">
        <f t="shared" si="14"/>
        <v>0.74485679999999932</v>
      </c>
      <c r="T99" s="156">
        <f t="shared" si="14"/>
        <v>1.6704000000000023</v>
      </c>
      <c r="U99" s="156">
        <f t="shared" si="14"/>
        <v>6.1748968075325843</v>
      </c>
      <c r="V99" s="156">
        <f t="shared" si="10"/>
        <v>-6.807532584751641E-6</v>
      </c>
      <c r="Y99" s="156">
        <f>SUM(Y3:Y98)/4000</f>
        <v>0.76512999999999998</v>
      </c>
      <c r="Z99" s="156">
        <f t="shared" ref="Z99:AD99" si="15">SUM(Z3:Z98)/4000</f>
        <v>0.74023000000000005</v>
      </c>
      <c r="AA99" s="156">
        <f t="shared" si="15"/>
        <v>0.76512999999999998</v>
      </c>
      <c r="AB99" s="156">
        <f t="shared" si="15"/>
        <v>0.74023000000000005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281.14</v>
      </c>
      <c r="E3">
        <f>BAWANA!AQ3</f>
        <v>0</v>
      </c>
      <c r="F3">
        <f>(B3+C3)*0.8</f>
        <v>752</v>
      </c>
      <c r="G3">
        <f>(D3+E3)</f>
        <v>281.14</v>
      </c>
      <c r="H3" s="154"/>
      <c r="I3">
        <f>BRPL_EOD!AO3+BRPL_EOD!AP3</f>
        <v>70</v>
      </c>
      <c r="J3">
        <f>BYPL_EOD!AO3+BYPL_EOD!AP3</f>
        <v>40</v>
      </c>
      <c r="K3">
        <f>MES_EOD!AO3+MES_EOD!AP3</f>
        <v>3</v>
      </c>
      <c r="L3">
        <f>NDMC_EOD!AO3+NDMC_EOD!AP3</f>
        <v>0</v>
      </c>
      <c r="M3">
        <f>TPDDL_EOD!AO3+TPDDL_EOD!AP3</f>
        <v>165</v>
      </c>
      <c r="N3">
        <f t="shared" ref="N3:N66" si="0">SUM(I3:M3)</f>
        <v>278</v>
      </c>
      <c r="O3" s="154">
        <f t="shared" ref="O3:O66" si="1">G3-N3</f>
        <v>3.1399999999999864</v>
      </c>
      <c r="P3">
        <v>70.790647482014379</v>
      </c>
      <c r="Q3">
        <v>40.45179856115108</v>
      </c>
      <c r="R3">
        <v>3.0338848920863306</v>
      </c>
      <c r="S3">
        <v>0</v>
      </c>
      <c r="T3">
        <v>166.86366906474819</v>
      </c>
      <c r="U3" s="156">
        <f t="shared" ref="U3:U66" si="2">SUM(P3:T3)</f>
        <v>281.14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281.14</v>
      </c>
      <c r="E4">
        <f>BAWANA!AQ4</f>
        <v>0</v>
      </c>
      <c r="F4">
        <f t="shared" ref="F4:F67" si="4">(B4+C4)*0.8</f>
        <v>752</v>
      </c>
      <c r="G4">
        <f t="shared" ref="G4:G67" si="5">(D4+E4)</f>
        <v>281.14</v>
      </c>
      <c r="H4" s="154"/>
      <c r="I4">
        <f>BRPL_EOD!AO4+BRPL_EOD!AP4</f>
        <v>70</v>
      </c>
      <c r="J4">
        <f>BYPL_EOD!AO4+BYPL_EOD!AP4</f>
        <v>40</v>
      </c>
      <c r="K4">
        <f>MES_EOD!AO4+MES_EOD!AP4</f>
        <v>3</v>
      </c>
      <c r="L4">
        <f>NDMC_EOD!AO4+NDMC_EOD!AP4</f>
        <v>0</v>
      </c>
      <c r="M4">
        <f>TPDDL_EOD!AO4+TPDDL_EOD!AP4</f>
        <v>165</v>
      </c>
      <c r="N4">
        <f t="shared" si="0"/>
        <v>278</v>
      </c>
      <c r="O4" s="154">
        <f t="shared" si="1"/>
        <v>3.1399999999999864</v>
      </c>
      <c r="P4">
        <v>70.790647482014379</v>
      </c>
      <c r="Q4">
        <v>40.45179856115108</v>
      </c>
      <c r="R4">
        <v>3.0338848920863306</v>
      </c>
      <c r="S4">
        <v>0</v>
      </c>
      <c r="T4">
        <v>166.86366906474819</v>
      </c>
      <c r="U4" s="156">
        <f t="shared" si="2"/>
        <v>281.14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238</v>
      </c>
      <c r="E5">
        <f>BAWANA!AQ5</f>
        <v>0</v>
      </c>
      <c r="F5">
        <f t="shared" si="4"/>
        <v>752</v>
      </c>
      <c r="G5">
        <f t="shared" si="5"/>
        <v>238</v>
      </c>
      <c r="H5" s="154"/>
      <c r="I5">
        <f>BRPL_EOD!AO5+BRPL_EOD!AP5</f>
        <v>70</v>
      </c>
      <c r="J5">
        <f>BYPL_EOD!AO5+BYPL_EOD!AP5</f>
        <v>0</v>
      </c>
      <c r="K5">
        <f>MES_EOD!AO5+MES_EOD!AP5</f>
        <v>3</v>
      </c>
      <c r="L5">
        <f>NDMC_EOD!AO5+NDMC_EOD!AP5</f>
        <v>0</v>
      </c>
      <c r="M5">
        <f>TPDDL_EOD!AO5+TPDDL_EOD!AP5</f>
        <v>165</v>
      </c>
      <c r="N5">
        <f t="shared" si="0"/>
        <v>238</v>
      </c>
      <c r="O5" s="154">
        <f t="shared" si="1"/>
        <v>0</v>
      </c>
      <c r="P5">
        <v>70</v>
      </c>
      <c r="Q5">
        <v>0</v>
      </c>
      <c r="R5">
        <v>3</v>
      </c>
      <c r="S5">
        <v>0</v>
      </c>
      <c r="T5">
        <v>165</v>
      </c>
      <c r="U5" s="156">
        <f t="shared" si="2"/>
        <v>238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238</v>
      </c>
      <c r="E6">
        <f>BAWANA!AQ6</f>
        <v>0</v>
      </c>
      <c r="F6">
        <f t="shared" si="4"/>
        <v>752</v>
      </c>
      <c r="G6">
        <f t="shared" si="5"/>
        <v>238</v>
      </c>
      <c r="H6" s="154"/>
      <c r="I6">
        <f>BRPL_EOD!AO6+BRPL_EOD!AP6</f>
        <v>70</v>
      </c>
      <c r="J6">
        <f>BYPL_EOD!AO6+BYPL_EOD!AP6</f>
        <v>0</v>
      </c>
      <c r="K6">
        <f>MES_EOD!AO6+MES_EOD!AP6</f>
        <v>3</v>
      </c>
      <c r="L6">
        <f>NDMC_EOD!AO6+NDMC_EOD!AP6</f>
        <v>0</v>
      </c>
      <c r="M6">
        <f>TPDDL_EOD!AO6+TPDDL_EOD!AP6</f>
        <v>165</v>
      </c>
      <c r="N6">
        <f t="shared" si="0"/>
        <v>238</v>
      </c>
      <c r="O6" s="154">
        <f t="shared" si="1"/>
        <v>0</v>
      </c>
      <c r="P6">
        <v>70</v>
      </c>
      <c r="Q6">
        <v>0</v>
      </c>
      <c r="R6">
        <v>3</v>
      </c>
      <c r="S6">
        <v>0</v>
      </c>
      <c r="T6">
        <v>165</v>
      </c>
      <c r="U6" s="156">
        <f t="shared" si="2"/>
        <v>238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238</v>
      </c>
      <c r="E7">
        <f>BAWANA!AQ7</f>
        <v>0</v>
      </c>
      <c r="F7">
        <f t="shared" si="4"/>
        <v>752</v>
      </c>
      <c r="G7">
        <f t="shared" si="5"/>
        <v>238</v>
      </c>
      <c r="H7" s="154"/>
      <c r="I7">
        <f>BRPL_EOD!AO7+BRPL_EOD!AP7</f>
        <v>70</v>
      </c>
      <c r="J7">
        <f>BYPL_EOD!AO7+BYPL_EOD!AP7</f>
        <v>0</v>
      </c>
      <c r="K7">
        <f>MES_EOD!AO7+MES_EOD!AP7</f>
        <v>3</v>
      </c>
      <c r="L7">
        <f>NDMC_EOD!AO7+NDMC_EOD!AP7</f>
        <v>0</v>
      </c>
      <c r="M7">
        <f>TPDDL_EOD!AO7+TPDDL_EOD!AP7</f>
        <v>165</v>
      </c>
      <c r="N7">
        <f t="shared" si="0"/>
        <v>238</v>
      </c>
      <c r="O7" s="154">
        <f t="shared" si="1"/>
        <v>0</v>
      </c>
      <c r="P7">
        <v>70</v>
      </c>
      <c r="Q7">
        <v>0</v>
      </c>
      <c r="R7">
        <v>3</v>
      </c>
      <c r="S7">
        <v>0</v>
      </c>
      <c r="T7">
        <v>165</v>
      </c>
      <c r="U7" s="156">
        <f t="shared" si="2"/>
        <v>238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238</v>
      </c>
      <c r="E8">
        <f>BAWANA!AQ8</f>
        <v>0</v>
      </c>
      <c r="F8">
        <f t="shared" si="4"/>
        <v>752</v>
      </c>
      <c r="G8">
        <f t="shared" si="5"/>
        <v>238</v>
      </c>
      <c r="H8" s="154"/>
      <c r="I8">
        <f>BRPL_EOD!AO8+BRPL_EOD!AP8</f>
        <v>70</v>
      </c>
      <c r="J8">
        <f>BYPL_EOD!AO8+BYPL_EOD!AP8</f>
        <v>0</v>
      </c>
      <c r="K8">
        <f>MES_EOD!AO8+MES_EOD!AP8</f>
        <v>3</v>
      </c>
      <c r="L8">
        <f>NDMC_EOD!AO8+NDMC_EOD!AP8</f>
        <v>0</v>
      </c>
      <c r="M8">
        <f>TPDDL_EOD!AO8+TPDDL_EOD!AP8</f>
        <v>165</v>
      </c>
      <c r="N8">
        <f t="shared" si="0"/>
        <v>238</v>
      </c>
      <c r="O8" s="154">
        <f t="shared" si="1"/>
        <v>0</v>
      </c>
      <c r="P8">
        <v>70</v>
      </c>
      <c r="Q8">
        <v>0</v>
      </c>
      <c r="R8">
        <v>3</v>
      </c>
      <c r="S8">
        <v>0</v>
      </c>
      <c r="T8">
        <v>165</v>
      </c>
      <c r="U8" s="156">
        <f t="shared" si="2"/>
        <v>238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238</v>
      </c>
      <c r="E9">
        <f>BAWANA!AQ9</f>
        <v>0</v>
      </c>
      <c r="F9">
        <f t="shared" si="4"/>
        <v>752</v>
      </c>
      <c r="G9">
        <f t="shared" si="5"/>
        <v>238</v>
      </c>
      <c r="H9" s="154"/>
      <c r="I9">
        <f>BRPL_EOD!AO9+BRPL_EOD!AP9</f>
        <v>70</v>
      </c>
      <c r="J9">
        <f>BYPL_EOD!AO9+BYPL_EOD!AP9</f>
        <v>0</v>
      </c>
      <c r="K9">
        <f>MES_EOD!AO9+MES_EOD!AP9</f>
        <v>3</v>
      </c>
      <c r="L9">
        <f>NDMC_EOD!AO9+NDMC_EOD!AP9</f>
        <v>0</v>
      </c>
      <c r="M9">
        <f>TPDDL_EOD!AO9+TPDDL_EOD!AP9</f>
        <v>165</v>
      </c>
      <c r="N9">
        <f t="shared" si="0"/>
        <v>238</v>
      </c>
      <c r="O9" s="154">
        <f t="shared" si="1"/>
        <v>0</v>
      </c>
      <c r="P9">
        <v>70</v>
      </c>
      <c r="Q9">
        <v>0</v>
      </c>
      <c r="R9">
        <v>3</v>
      </c>
      <c r="S9">
        <v>0</v>
      </c>
      <c r="T9">
        <v>165</v>
      </c>
      <c r="U9" s="156">
        <f t="shared" si="2"/>
        <v>238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238</v>
      </c>
      <c r="E10">
        <f>BAWANA!AQ10</f>
        <v>0</v>
      </c>
      <c r="F10">
        <f t="shared" si="4"/>
        <v>752</v>
      </c>
      <c r="G10">
        <f t="shared" si="5"/>
        <v>238</v>
      </c>
      <c r="H10" s="154"/>
      <c r="I10">
        <f>BRPL_EOD!AO10+BRPL_EOD!AP10</f>
        <v>70</v>
      </c>
      <c r="J10">
        <f>BYPL_EOD!AO10+BYPL_EOD!AP10</f>
        <v>0</v>
      </c>
      <c r="K10">
        <f>MES_EOD!AO10+MES_EOD!AP10</f>
        <v>3</v>
      </c>
      <c r="L10">
        <f>NDMC_EOD!AO10+NDMC_EOD!AP10</f>
        <v>0</v>
      </c>
      <c r="M10">
        <f>TPDDL_EOD!AO10+TPDDL_EOD!AP10</f>
        <v>165</v>
      </c>
      <c r="N10">
        <f t="shared" si="0"/>
        <v>238</v>
      </c>
      <c r="O10" s="154">
        <f t="shared" si="1"/>
        <v>0</v>
      </c>
      <c r="P10">
        <v>70</v>
      </c>
      <c r="Q10">
        <v>0</v>
      </c>
      <c r="R10">
        <v>3</v>
      </c>
      <c r="S10">
        <v>0</v>
      </c>
      <c r="T10">
        <v>165</v>
      </c>
      <c r="U10" s="156">
        <f t="shared" si="2"/>
        <v>238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176.86</v>
      </c>
      <c r="E11">
        <f>BAWANA!AQ11</f>
        <v>0</v>
      </c>
      <c r="F11">
        <f t="shared" si="4"/>
        <v>752</v>
      </c>
      <c r="G11">
        <f t="shared" si="5"/>
        <v>176.86</v>
      </c>
      <c r="H11" s="154"/>
      <c r="I11">
        <f>BRPL_EOD!AO11+BRPL_EOD!AP11</f>
        <v>4.8899999999999997</v>
      </c>
      <c r="J11">
        <f>BYPL_EOD!AO11+BYPL_EOD!AP11</f>
        <v>2.4500000000000002</v>
      </c>
      <c r="K11">
        <f>MES_EOD!AO11+MES_EOD!AP11</f>
        <v>3</v>
      </c>
      <c r="L11">
        <f>NDMC_EOD!AO11+NDMC_EOD!AP11</f>
        <v>1.52</v>
      </c>
      <c r="M11">
        <f>TPDDL_EOD!AO11+TPDDL_EOD!AP11</f>
        <v>165</v>
      </c>
      <c r="N11">
        <f t="shared" si="0"/>
        <v>176.86</v>
      </c>
      <c r="O11" s="154">
        <f t="shared" si="1"/>
        <v>0</v>
      </c>
      <c r="P11">
        <v>4.8899999999999997</v>
      </c>
      <c r="Q11">
        <v>2.4500000000000002</v>
      </c>
      <c r="R11">
        <v>3</v>
      </c>
      <c r="S11">
        <v>1.52</v>
      </c>
      <c r="T11">
        <v>165</v>
      </c>
      <c r="U11" s="156">
        <f t="shared" si="2"/>
        <v>176.86</v>
      </c>
      <c r="V11" s="154">
        <f t="shared" si="3"/>
        <v>0</v>
      </c>
      <c r="Y11">
        <f>BAWANA!BA11+BAWANA!BB11</f>
        <v>1.57</v>
      </c>
      <c r="Z11">
        <f>BAWANA!BH11+BAWANA!BI11</f>
        <v>1.57</v>
      </c>
      <c r="AA11">
        <f>BAWANA!AB11+BAWANA!AC11</f>
        <v>1.57</v>
      </c>
      <c r="AB11">
        <f>BAWANA!AI11+BAWANA!AJ11</f>
        <v>1.57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176.86</v>
      </c>
      <c r="E12">
        <f>BAWANA!AQ12</f>
        <v>0</v>
      </c>
      <c r="F12">
        <f t="shared" si="4"/>
        <v>752</v>
      </c>
      <c r="G12">
        <f t="shared" si="5"/>
        <v>176.86</v>
      </c>
      <c r="H12" s="154"/>
      <c r="I12">
        <f>BRPL_EOD!AO12+BRPL_EOD!AP12</f>
        <v>4.8899999999999997</v>
      </c>
      <c r="J12">
        <f>BYPL_EOD!AO12+BYPL_EOD!AP12</f>
        <v>2.4500000000000002</v>
      </c>
      <c r="K12">
        <f>MES_EOD!AO12+MES_EOD!AP12</f>
        <v>3</v>
      </c>
      <c r="L12">
        <f>NDMC_EOD!AO12+NDMC_EOD!AP12</f>
        <v>1.52</v>
      </c>
      <c r="M12">
        <f>TPDDL_EOD!AO12+TPDDL_EOD!AP12</f>
        <v>165</v>
      </c>
      <c r="N12">
        <f t="shared" si="0"/>
        <v>176.86</v>
      </c>
      <c r="O12" s="154">
        <f t="shared" si="1"/>
        <v>0</v>
      </c>
      <c r="P12">
        <v>4.8899999999999997</v>
      </c>
      <c r="Q12">
        <v>2.4500000000000002</v>
      </c>
      <c r="R12">
        <v>3</v>
      </c>
      <c r="S12">
        <v>1.52</v>
      </c>
      <c r="T12">
        <v>165</v>
      </c>
      <c r="U12" s="156">
        <f t="shared" si="2"/>
        <v>176.86</v>
      </c>
      <c r="V12" s="154">
        <f t="shared" si="3"/>
        <v>0</v>
      </c>
      <c r="Y12">
        <f>BAWANA!BA12+BAWANA!BB12</f>
        <v>1.57</v>
      </c>
      <c r="Z12">
        <f>BAWANA!BH12+BAWANA!BI12</f>
        <v>1.57</v>
      </c>
      <c r="AA12">
        <f>BAWANA!AB12+BAWANA!AC12</f>
        <v>1.57</v>
      </c>
      <c r="AB12">
        <f>BAWANA!AI12+BAWANA!AJ12</f>
        <v>1.57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176.86</v>
      </c>
      <c r="E13">
        <f>BAWANA!AQ13</f>
        <v>0</v>
      </c>
      <c r="F13">
        <f t="shared" si="4"/>
        <v>752</v>
      </c>
      <c r="G13">
        <f t="shared" si="5"/>
        <v>176.86</v>
      </c>
      <c r="H13" s="154"/>
      <c r="I13">
        <f>BRPL_EOD!AO13+BRPL_EOD!AP13</f>
        <v>4.8899999999999997</v>
      </c>
      <c r="J13">
        <f>BYPL_EOD!AO13+BYPL_EOD!AP13</f>
        <v>2.4500000000000002</v>
      </c>
      <c r="K13">
        <f>MES_EOD!AO13+MES_EOD!AP13</f>
        <v>3</v>
      </c>
      <c r="L13">
        <f>NDMC_EOD!AO13+NDMC_EOD!AP13</f>
        <v>1.52</v>
      </c>
      <c r="M13">
        <f>TPDDL_EOD!AO13+TPDDL_EOD!AP13</f>
        <v>165</v>
      </c>
      <c r="N13">
        <f t="shared" si="0"/>
        <v>176.86</v>
      </c>
      <c r="O13" s="154">
        <f t="shared" si="1"/>
        <v>0</v>
      </c>
      <c r="P13">
        <v>4.8899999999999997</v>
      </c>
      <c r="Q13">
        <v>2.4500000000000002</v>
      </c>
      <c r="R13">
        <v>3</v>
      </c>
      <c r="S13">
        <v>1.52</v>
      </c>
      <c r="T13">
        <v>165</v>
      </c>
      <c r="U13" s="156">
        <f t="shared" si="2"/>
        <v>176.86</v>
      </c>
      <c r="V13" s="154">
        <f t="shared" si="3"/>
        <v>0</v>
      </c>
      <c r="Y13">
        <f>BAWANA!BA13+BAWANA!BB13</f>
        <v>1.57</v>
      </c>
      <c r="Z13">
        <f>BAWANA!BH13+BAWANA!BI13</f>
        <v>1.57</v>
      </c>
      <c r="AA13">
        <f>BAWANA!AB13+BAWANA!AC13</f>
        <v>1.57</v>
      </c>
      <c r="AB13">
        <f>BAWANA!AI13+BAWANA!AJ13</f>
        <v>1.57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176.86</v>
      </c>
      <c r="E14">
        <f>BAWANA!AQ14</f>
        <v>0</v>
      </c>
      <c r="F14">
        <f t="shared" si="4"/>
        <v>752</v>
      </c>
      <c r="G14">
        <f t="shared" si="5"/>
        <v>176.86</v>
      </c>
      <c r="H14" s="154"/>
      <c r="I14">
        <f>BRPL_EOD!AO14+BRPL_EOD!AP14</f>
        <v>4.8899999999999997</v>
      </c>
      <c r="J14">
        <f>BYPL_EOD!AO14+BYPL_EOD!AP14</f>
        <v>2.4500000000000002</v>
      </c>
      <c r="K14">
        <f>MES_EOD!AO14+MES_EOD!AP14</f>
        <v>3</v>
      </c>
      <c r="L14">
        <f>NDMC_EOD!AO14+NDMC_EOD!AP14</f>
        <v>1.52</v>
      </c>
      <c r="M14">
        <f>TPDDL_EOD!AO14+TPDDL_EOD!AP14</f>
        <v>165</v>
      </c>
      <c r="N14">
        <f t="shared" si="0"/>
        <v>176.86</v>
      </c>
      <c r="O14" s="154">
        <f t="shared" si="1"/>
        <v>0</v>
      </c>
      <c r="P14">
        <v>4.8899999999999997</v>
      </c>
      <c r="Q14">
        <v>2.4500000000000002</v>
      </c>
      <c r="R14">
        <v>3</v>
      </c>
      <c r="S14">
        <v>1.52</v>
      </c>
      <c r="T14">
        <v>165</v>
      </c>
      <c r="U14" s="156">
        <f t="shared" si="2"/>
        <v>176.86</v>
      </c>
      <c r="V14" s="154">
        <f t="shared" si="3"/>
        <v>0</v>
      </c>
      <c r="Y14">
        <f>BAWANA!BA14+BAWANA!BB14</f>
        <v>1.57</v>
      </c>
      <c r="Z14">
        <f>BAWANA!BH14+BAWANA!BI14</f>
        <v>1.57</v>
      </c>
      <c r="AA14">
        <f>BAWANA!AB14+BAWANA!AC14</f>
        <v>1.57</v>
      </c>
      <c r="AB14">
        <f>BAWANA!AI14+BAWANA!AJ14</f>
        <v>1.57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176.86</v>
      </c>
      <c r="E15">
        <f>BAWANA!AQ15</f>
        <v>0</v>
      </c>
      <c r="F15">
        <f t="shared" si="4"/>
        <v>752</v>
      </c>
      <c r="G15">
        <f t="shared" si="5"/>
        <v>176.86</v>
      </c>
      <c r="H15" s="154"/>
      <c r="I15">
        <f>BRPL_EOD!AO15+BRPL_EOD!AP15</f>
        <v>4.8899999999999997</v>
      </c>
      <c r="J15">
        <f>BYPL_EOD!AO15+BYPL_EOD!AP15</f>
        <v>2.4500000000000002</v>
      </c>
      <c r="K15">
        <f>MES_EOD!AO15+MES_EOD!AP15</f>
        <v>3</v>
      </c>
      <c r="L15">
        <f>NDMC_EOD!AO15+NDMC_EOD!AP15</f>
        <v>1.52</v>
      </c>
      <c r="M15">
        <f>TPDDL_EOD!AO15+TPDDL_EOD!AP15</f>
        <v>165</v>
      </c>
      <c r="N15">
        <f t="shared" si="0"/>
        <v>176.86</v>
      </c>
      <c r="O15" s="154">
        <f t="shared" si="1"/>
        <v>0</v>
      </c>
      <c r="P15">
        <v>4.8899999999999997</v>
      </c>
      <c r="Q15">
        <v>2.4500000000000002</v>
      </c>
      <c r="R15">
        <v>3</v>
      </c>
      <c r="S15">
        <v>1.52</v>
      </c>
      <c r="T15">
        <v>165</v>
      </c>
      <c r="U15" s="156">
        <f t="shared" si="2"/>
        <v>176.86</v>
      </c>
      <c r="V15" s="154">
        <f t="shared" si="3"/>
        <v>0</v>
      </c>
      <c r="Y15">
        <f>BAWANA!BA15+BAWANA!BB15</f>
        <v>1.57</v>
      </c>
      <c r="Z15">
        <f>BAWANA!BH15+BAWANA!BI15</f>
        <v>1.57</v>
      </c>
      <c r="AA15">
        <f>BAWANA!AB15+BAWANA!AC15</f>
        <v>1.57</v>
      </c>
      <c r="AB15">
        <f>BAWANA!AI15+BAWANA!AJ15</f>
        <v>1.57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176.86</v>
      </c>
      <c r="E16">
        <f>BAWANA!AQ16</f>
        <v>0</v>
      </c>
      <c r="F16">
        <f t="shared" si="4"/>
        <v>752</v>
      </c>
      <c r="G16">
        <f t="shared" si="5"/>
        <v>176.86</v>
      </c>
      <c r="H16" s="154"/>
      <c r="I16">
        <f>BRPL_EOD!AO16+BRPL_EOD!AP16</f>
        <v>4.8899999999999997</v>
      </c>
      <c r="J16">
        <f>BYPL_EOD!AO16+BYPL_EOD!AP16</f>
        <v>2.4500000000000002</v>
      </c>
      <c r="K16">
        <f>MES_EOD!AO16+MES_EOD!AP16</f>
        <v>3</v>
      </c>
      <c r="L16">
        <f>NDMC_EOD!AO16+NDMC_EOD!AP16</f>
        <v>1.52</v>
      </c>
      <c r="M16">
        <f>TPDDL_EOD!AO16+TPDDL_EOD!AP16</f>
        <v>165</v>
      </c>
      <c r="N16">
        <f t="shared" si="0"/>
        <v>176.86</v>
      </c>
      <c r="O16" s="154">
        <f t="shared" si="1"/>
        <v>0</v>
      </c>
      <c r="P16">
        <v>4.8899999999999997</v>
      </c>
      <c r="Q16">
        <v>2.4500000000000002</v>
      </c>
      <c r="R16">
        <v>3</v>
      </c>
      <c r="S16">
        <v>1.52</v>
      </c>
      <c r="T16">
        <v>165</v>
      </c>
      <c r="U16" s="156">
        <f t="shared" si="2"/>
        <v>176.86</v>
      </c>
      <c r="V16" s="154">
        <f t="shared" si="3"/>
        <v>0</v>
      </c>
      <c r="Y16">
        <f>BAWANA!BA16+BAWANA!BB16</f>
        <v>1.57</v>
      </c>
      <c r="Z16">
        <f>BAWANA!BH16+BAWANA!BI16</f>
        <v>1.57</v>
      </c>
      <c r="AA16">
        <f>BAWANA!AB16+BAWANA!AC16</f>
        <v>1.57</v>
      </c>
      <c r="AB16">
        <f>BAWANA!AI16+BAWANA!AJ16</f>
        <v>1.57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176.86</v>
      </c>
      <c r="E17">
        <f>BAWANA!AQ17</f>
        <v>0</v>
      </c>
      <c r="F17">
        <f t="shared" si="4"/>
        <v>752</v>
      </c>
      <c r="G17">
        <f t="shared" si="5"/>
        <v>176.86</v>
      </c>
      <c r="H17" s="154"/>
      <c r="I17">
        <f>BRPL_EOD!AO17+BRPL_EOD!AP17</f>
        <v>4.8899999999999997</v>
      </c>
      <c r="J17">
        <f>BYPL_EOD!AO17+BYPL_EOD!AP17</f>
        <v>2.4500000000000002</v>
      </c>
      <c r="K17">
        <f>MES_EOD!AO17+MES_EOD!AP17</f>
        <v>3</v>
      </c>
      <c r="L17">
        <f>NDMC_EOD!AO17+NDMC_EOD!AP17</f>
        <v>1.52</v>
      </c>
      <c r="M17">
        <f>TPDDL_EOD!AO17+TPDDL_EOD!AP17</f>
        <v>165</v>
      </c>
      <c r="N17">
        <f t="shared" si="0"/>
        <v>176.86</v>
      </c>
      <c r="O17" s="154">
        <f t="shared" si="1"/>
        <v>0</v>
      </c>
      <c r="P17">
        <v>4.8899999999999997</v>
      </c>
      <c r="Q17">
        <v>2.4500000000000002</v>
      </c>
      <c r="R17">
        <v>3</v>
      </c>
      <c r="S17">
        <v>1.52</v>
      </c>
      <c r="T17">
        <v>165</v>
      </c>
      <c r="U17" s="156">
        <f t="shared" si="2"/>
        <v>176.86</v>
      </c>
      <c r="V17" s="154">
        <f t="shared" si="3"/>
        <v>0</v>
      </c>
      <c r="Y17">
        <f>BAWANA!BA17+BAWANA!BB17</f>
        <v>1.57</v>
      </c>
      <c r="Z17">
        <f>BAWANA!BH17+BAWANA!BI17</f>
        <v>1.57</v>
      </c>
      <c r="AA17">
        <f>BAWANA!AB17+BAWANA!AC17</f>
        <v>1.57</v>
      </c>
      <c r="AB17">
        <f>BAWANA!AI17+BAWANA!AJ17</f>
        <v>1.57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176.86</v>
      </c>
      <c r="E18">
        <f>BAWANA!AQ18</f>
        <v>0</v>
      </c>
      <c r="F18">
        <f t="shared" si="4"/>
        <v>752</v>
      </c>
      <c r="G18">
        <f t="shared" si="5"/>
        <v>176.86</v>
      </c>
      <c r="H18" s="154"/>
      <c r="I18">
        <f>BRPL_EOD!AO18+BRPL_EOD!AP18</f>
        <v>4.8899999999999997</v>
      </c>
      <c r="J18">
        <f>BYPL_EOD!AO18+BYPL_EOD!AP18</f>
        <v>2.4500000000000002</v>
      </c>
      <c r="K18">
        <f>MES_EOD!AO18+MES_EOD!AP18</f>
        <v>3</v>
      </c>
      <c r="L18">
        <f>NDMC_EOD!AO18+NDMC_EOD!AP18</f>
        <v>1.52</v>
      </c>
      <c r="M18">
        <f>TPDDL_EOD!AO18+TPDDL_EOD!AP18</f>
        <v>165</v>
      </c>
      <c r="N18">
        <f t="shared" si="0"/>
        <v>176.86</v>
      </c>
      <c r="O18" s="154">
        <f t="shared" si="1"/>
        <v>0</v>
      </c>
      <c r="P18">
        <v>4.8899999999999997</v>
      </c>
      <c r="Q18">
        <v>2.4500000000000002</v>
      </c>
      <c r="R18">
        <v>3</v>
      </c>
      <c r="S18">
        <v>1.52</v>
      </c>
      <c r="T18">
        <v>165</v>
      </c>
      <c r="U18" s="156">
        <f t="shared" si="2"/>
        <v>176.86</v>
      </c>
      <c r="V18" s="154">
        <f t="shared" si="3"/>
        <v>0</v>
      </c>
      <c r="Y18">
        <f>BAWANA!BA18+BAWANA!BB18</f>
        <v>1.57</v>
      </c>
      <c r="Z18">
        <f>BAWANA!BH18+BAWANA!BI18</f>
        <v>1.57</v>
      </c>
      <c r="AA18">
        <f>BAWANA!AB18+BAWANA!AC18</f>
        <v>1.57</v>
      </c>
      <c r="AB18">
        <f>BAWANA!AI18+BAWANA!AJ18</f>
        <v>1.57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176.86</v>
      </c>
      <c r="E19">
        <f>BAWANA!AQ19</f>
        <v>0</v>
      </c>
      <c r="F19">
        <f t="shared" si="4"/>
        <v>752</v>
      </c>
      <c r="G19">
        <f t="shared" si="5"/>
        <v>176.86</v>
      </c>
      <c r="H19" s="154"/>
      <c r="I19">
        <f>BRPL_EOD!AO19+BRPL_EOD!AP19</f>
        <v>4.8899999999999997</v>
      </c>
      <c r="J19">
        <f>BYPL_EOD!AO19+BYPL_EOD!AP19</f>
        <v>2.4500000000000002</v>
      </c>
      <c r="K19">
        <f>MES_EOD!AO19+MES_EOD!AP19</f>
        <v>3</v>
      </c>
      <c r="L19">
        <f>NDMC_EOD!AO19+NDMC_EOD!AP19</f>
        <v>1.52</v>
      </c>
      <c r="M19">
        <f>TPDDL_EOD!AO19+TPDDL_EOD!AP19</f>
        <v>165</v>
      </c>
      <c r="N19">
        <f t="shared" si="0"/>
        <v>176.86</v>
      </c>
      <c r="O19" s="154">
        <f t="shared" si="1"/>
        <v>0</v>
      </c>
      <c r="P19">
        <v>4.8899999999999997</v>
      </c>
      <c r="Q19">
        <v>2.4500000000000002</v>
      </c>
      <c r="R19">
        <v>3</v>
      </c>
      <c r="S19">
        <v>1.52</v>
      </c>
      <c r="T19">
        <v>165</v>
      </c>
      <c r="U19" s="156">
        <f t="shared" si="2"/>
        <v>176.86</v>
      </c>
      <c r="V19" s="154">
        <f t="shared" si="3"/>
        <v>0</v>
      </c>
      <c r="Y19">
        <f>BAWANA!BA19+BAWANA!BB19</f>
        <v>1.57</v>
      </c>
      <c r="Z19">
        <f>BAWANA!BH19+BAWANA!BI19</f>
        <v>1.57</v>
      </c>
      <c r="AA19">
        <f>BAWANA!AB19+BAWANA!AC19</f>
        <v>1.57</v>
      </c>
      <c r="AB19">
        <f>BAWANA!AI19+BAWANA!AJ19</f>
        <v>1.57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176.86</v>
      </c>
      <c r="E20">
        <f>BAWANA!AQ20</f>
        <v>0</v>
      </c>
      <c r="F20">
        <f t="shared" si="4"/>
        <v>752</v>
      </c>
      <c r="G20">
        <f t="shared" si="5"/>
        <v>176.86</v>
      </c>
      <c r="H20" s="154"/>
      <c r="I20">
        <f>BRPL_EOD!AO20+BRPL_EOD!AP20</f>
        <v>4.8899999999999997</v>
      </c>
      <c r="J20">
        <f>BYPL_EOD!AO20+BYPL_EOD!AP20</f>
        <v>2.4500000000000002</v>
      </c>
      <c r="K20">
        <f>MES_EOD!AO20+MES_EOD!AP20</f>
        <v>3</v>
      </c>
      <c r="L20">
        <f>NDMC_EOD!AO20+NDMC_EOD!AP20</f>
        <v>1.52</v>
      </c>
      <c r="M20">
        <f>TPDDL_EOD!AO20+TPDDL_EOD!AP20</f>
        <v>165</v>
      </c>
      <c r="N20">
        <f t="shared" si="0"/>
        <v>176.86</v>
      </c>
      <c r="O20" s="154">
        <f t="shared" si="1"/>
        <v>0</v>
      </c>
      <c r="P20">
        <v>4.8899999999999997</v>
      </c>
      <c r="Q20">
        <v>2.4500000000000002</v>
      </c>
      <c r="R20">
        <v>3</v>
      </c>
      <c r="S20">
        <v>1.52</v>
      </c>
      <c r="T20">
        <v>165</v>
      </c>
      <c r="U20" s="156">
        <f t="shared" si="2"/>
        <v>176.86</v>
      </c>
      <c r="V20" s="154">
        <f t="shared" si="3"/>
        <v>0</v>
      </c>
      <c r="Y20">
        <f>BAWANA!BA20+BAWANA!BB20</f>
        <v>1.57</v>
      </c>
      <c r="Z20">
        <f>BAWANA!BH20+BAWANA!BI20</f>
        <v>1.57</v>
      </c>
      <c r="AA20">
        <f>BAWANA!AB20+BAWANA!AC20</f>
        <v>1.57</v>
      </c>
      <c r="AB20">
        <f>BAWANA!AI20+BAWANA!AJ20</f>
        <v>1.57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176.86</v>
      </c>
      <c r="E21">
        <f>BAWANA!AQ21</f>
        <v>0</v>
      </c>
      <c r="F21">
        <f t="shared" si="4"/>
        <v>752</v>
      </c>
      <c r="G21">
        <f t="shared" si="5"/>
        <v>176.86</v>
      </c>
      <c r="H21" s="154"/>
      <c r="I21">
        <f>BRPL_EOD!AO21+BRPL_EOD!AP21</f>
        <v>4.8899999999999997</v>
      </c>
      <c r="J21">
        <f>BYPL_EOD!AO21+BYPL_EOD!AP21</f>
        <v>2.4500000000000002</v>
      </c>
      <c r="K21">
        <f>MES_EOD!AO21+MES_EOD!AP21</f>
        <v>3</v>
      </c>
      <c r="L21">
        <f>NDMC_EOD!AO21+NDMC_EOD!AP21</f>
        <v>1.52</v>
      </c>
      <c r="M21">
        <f>TPDDL_EOD!AO21+TPDDL_EOD!AP21</f>
        <v>165</v>
      </c>
      <c r="N21">
        <f t="shared" si="0"/>
        <v>176.86</v>
      </c>
      <c r="O21" s="154">
        <f t="shared" si="1"/>
        <v>0</v>
      </c>
      <c r="P21">
        <v>4.8899999999999997</v>
      </c>
      <c r="Q21">
        <v>2.4500000000000002</v>
      </c>
      <c r="R21">
        <v>3</v>
      </c>
      <c r="S21">
        <v>1.52</v>
      </c>
      <c r="T21">
        <v>165</v>
      </c>
      <c r="U21" s="156">
        <f t="shared" si="2"/>
        <v>176.86</v>
      </c>
      <c r="V21" s="154">
        <f t="shared" si="3"/>
        <v>0</v>
      </c>
      <c r="Y21">
        <f>BAWANA!BA21+BAWANA!BB21</f>
        <v>1.57</v>
      </c>
      <c r="Z21">
        <f>BAWANA!BH21+BAWANA!BI21</f>
        <v>1.57</v>
      </c>
      <c r="AA21">
        <f>BAWANA!AB21+BAWANA!AC21</f>
        <v>1.57</v>
      </c>
      <c r="AB21">
        <f>BAWANA!AI21+BAWANA!AJ21</f>
        <v>1.57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176.86</v>
      </c>
      <c r="E22">
        <f>BAWANA!AQ22</f>
        <v>0</v>
      </c>
      <c r="F22">
        <f t="shared" si="4"/>
        <v>752</v>
      </c>
      <c r="G22">
        <f t="shared" si="5"/>
        <v>176.86</v>
      </c>
      <c r="H22" s="154"/>
      <c r="I22">
        <f>BRPL_EOD!AO22+BRPL_EOD!AP22</f>
        <v>4.8899999999999997</v>
      </c>
      <c r="J22">
        <f>BYPL_EOD!AO22+BYPL_EOD!AP22</f>
        <v>2.4500000000000002</v>
      </c>
      <c r="K22">
        <f>MES_EOD!AO22+MES_EOD!AP22</f>
        <v>3</v>
      </c>
      <c r="L22">
        <f>NDMC_EOD!AO22+NDMC_EOD!AP22</f>
        <v>1.52</v>
      </c>
      <c r="M22">
        <f>TPDDL_EOD!AO22+TPDDL_EOD!AP22</f>
        <v>165</v>
      </c>
      <c r="N22">
        <f t="shared" si="0"/>
        <v>176.86</v>
      </c>
      <c r="O22" s="154">
        <f t="shared" si="1"/>
        <v>0</v>
      </c>
      <c r="P22">
        <v>4.8899999999999997</v>
      </c>
      <c r="Q22">
        <v>2.4500000000000002</v>
      </c>
      <c r="R22">
        <v>3</v>
      </c>
      <c r="S22">
        <v>1.52</v>
      </c>
      <c r="T22">
        <v>165</v>
      </c>
      <c r="U22" s="156">
        <f t="shared" si="2"/>
        <v>176.86</v>
      </c>
      <c r="V22" s="154">
        <f t="shared" si="3"/>
        <v>0</v>
      </c>
      <c r="Y22">
        <f>BAWANA!BA22+BAWANA!BB22</f>
        <v>1.57</v>
      </c>
      <c r="Z22">
        <f>BAWANA!BH22+BAWANA!BI22</f>
        <v>1.57</v>
      </c>
      <c r="AA22">
        <f>BAWANA!AB22+BAWANA!AC22</f>
        <v>1.57</v>
      </c>
      <c r="AB22">
        <f>BAWANA!AI22+BAWANA!AJ22</f>
        <v>1.57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176.86</v>
      </c>
      <c r="E23">
        <f>BAWANA!AQ23</f>
        <v>0</v>
      </c>
      <c r="F23">
        <f t="shared" si="4"/>
        <v>752</v>
      </c>
      <c r="G23">
        <f t="shared" si="5"/>
        <v>176.86</v>
      </c>
      <c r="H23" s="154"/>
      <c r="I23">
        <f>BRPL_EOD!AO23+BRPL_EOD!AP23</f>
        <v>4.8899999999999997</v>
      </c>
      <c r="J23">
        <f>BYPL_EOD!AO23+BYPL_EOD!AP23</f>
        <v>2.4500000000000002</v>
      </c>
      <c r="K23">
        <f>MES_EOD!AO23+MES_EOD!AP23</f>
        <v>3</v>
      </c>
      <c r="L23">
        <f>NDMC_EOD!AO23+NDMC_EOD!AP23</f>
        <v>1.52</v>
      </c>
      <c r="M23">
        <f>TPDDL_EOD!AO23+TPDDL_EOD!AP23</f>
        <v>165</v>
      </c>
      <c r="N23">
        <f t="shared" si="0"/>
        <v>176.86</v>
      </c>
      <c r="O23" s="154">
        <f t="shared" si="1"/>
        <v>0</v>
      </c>
      <c r="P23">
        <v>4.8899999999999997</v>
      </c>
      <c r="Q23">
        <v>2.4500000000000002</v>
      </c>
      <c r="R23">
        <v>3</v>
      </c>
      <c r="S23">
        <v>1.52</v>
      </c>
      <c r="T23">
        <v>165</v>
      </c>
      <c r="U23" s="156">
        <f t="shared" si="2"/>
        <v>176.86</v>
      </c>
      <c r="V23" s="154">
        <f t="shared" si="3"/>
        <v>0</v>
      </c>
      <c r="Y23">
        <f>BAWANA!BA23+BAWANA!BB23</f>
        <v>1.57</v>
      </c>
      <c r="Z23">
        <f>BAWANA!BH23+BAWANA!BI23</f>
        <v>1.57</v>
      </c>
      <c r="AA23">
        <f>BAWANA!AB23+BAWANA!AC23</f>
        <v>1.57</v>
      </c>
      <c r="AB23">
        <f>BAWANA!AI23+BAWANA!AJ23</f>
        <v>1.57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176.86</v>
      </c>
      <c r="E24">
        <f>BAWANA!AQ24</f>
        <v>0</v>
      </c>
      <c r="F24">
        <f t="shared" si="4"/>
        <v>752</v>
      </c>
      <c r="G24">
        <f t="shared" si="5"/>
        <v>176.86</v>
      </c>
      <c r="H24" s="154"/>
      <c r="I24">
        <f>BRPL_EOD!AO24+BRPL_EOD!AP24</f>
        <v>4.8899999999999997</v>
      </c>
      <c r="J24">
        <f>BYPL_EOD!AO24+BYPL_EOD!AP24</f>
        <v>2.4500000000000002</v>
      </c>
      <c r="K24">
        <f>MES_EOD!AO24+MES_EOD!AP24</f>
        <v>3</v>
      </c>
      <c r="L24">
        <f>NDMC_EOD!AO24+NDMC_EOD!AP24</f>
        <v>1.52</v>
      </c>
      <c r="M24">
        <f>TPDDL_EOD!AO24+TPDDL_EOD!AP24</f>
        <v>165</v>
      </c>
      <c r="N24">
        <f t="shared" si="0"/>
        <v>176.86</v>
      </c>
      <c r="O24" s="154">
        <f t="shared" si="1"/>
        <v>0</v>
      </c>
      <c r="P24">
        <v>4.8899999999999997</v>
      </c>
      <c r="Q24">
        <v>2.4500000000000002</v>
      </c>
      <c r="R24">
        <v>3</v>
      </c>
      <c r="S24">
        <v>1.52</v>
      </c>
      <c r="T24">
        <v>165</v>
      </c>
      <c r="U24" s="156">
        <f t="shared" si="2"/>
        <v>176.86</v>
      </c>
      <c r="V24" s="154">
        <f t="shared" si="3"/>
        <v>0</v>
      </c>
      <c r="Y24">
        <f>BAWANA!BA24+BAWANA!BB24</f>
        <v>1.57</v>
      </c>
      <c r="Z24">
        <f>BAWANA!BH24+BAWANA!BI24</f>
        <v>1.57</v>
      </c>
      <c r="AA24">
        <f>BAWANA!AB24+BAWANA!AC24</f>
        <v>1.57</v>
      </c>
      <c r="AB24">
        <f>BAWANA!AI24+BAWANA!AJ24</f>
        <v>1.57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176.86</v>
      </c>
      <c r="E25">
        <f>BAWANA!AQ25</f>
        <v>0</v>
      </c>
      <c r="F25">
        <f t="shared" si="4"/>
        <v>752</v>
      </c>
      <c r="G25">
        <f t="shared" si="5"/>
        <v>176.86</v>
      </c>
      <c r="H25" s="154"/>
      <c r="I25">
        <f>BRPL_EOD!AO25+BRPL_EOD!AP25</f>
        <v>4.8899999999999997</v>
      </c>
      <c r="J25">
        <f>BYPL_EOD!AO25+BYPL_EOD!AP25</f>
        <v>2.4500000000000002</v>
      </c>
      <c r="K25">
        <f>MES_EOD!AO25+MES_EOD!AP25</f>
        <v>3</v>
      </c>
      <c r="L25">
        <f>NDMC_EOD!AO25+NDMC_EOD!AP25</f>
        <v>1.52</v>
      </c>
      <c r="M25">
        <f>TPDDL_EOD!AO25+TPDDL_EOD!AP25</f>
        <v>165</v>
      </c>
      <c r="N25">
        <f t="shared" si="0"/>
        <v>176.86</v>
      </c>
      <c r="O25" s="154">
        <f t="shared" si="1"/>
        <v>0</v>
      </c>
      <c r="P25">
        <v>4.8899999999999997</v>
      </c>
      <c r="Q25">
        <v>2.4500000000000002</v>
      </c>
      <c r="R25">
        <v>3</v>
      </c>
      <c r="S25">
        <v>1.52</v>
      </c>
      <c r="T25">
        <v>165</v>
      </c>
      <c r="U25" s="156">
        <f t="shared" si="2"/>
        <v>176.86</v>
      </c>
      <c r="V25" s="154">
        <f t="shared" si="3"/>
        <v>0</v>
      </c>
      <c r="Y25">
        <f>BAWANA!BA25+BAWANA!BB25</f>
        <v>1.57</v>
      </c>
      <c r="Z25">
        <f>BAWANA!BH25+BAWANA!BI25</f>
        <v>1.57</v>
      </c>
      <c r="AA25">
        <f>BAWANA!AB25+BAWANA!AC25</f>
        <v>1.57</v>
      </c>
      <c r="AB25">
        <f>BAWANA!AI25+BAWANA!AJ25</f>
        <v>1.57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176.86</v>
      </c>
      <c r="E26">
        <f>BAWANA!AQ26</f>
        <v>0</v>
      </c>
      <c r="F26">
        <f t="shared" si="4"/>
        <v>752</v>
      </c>
      <c r="G26">
        <f t="shared" si="5"/>
        <v>176.86</v>
      </c>
      <c r="H26" s="154"/>
      <c r="I26">
        <f>BRPL_EOD!AO26+BRPL_EOD!AP26</f>
        <v>4.8899999999999997</v>
      </c>
      <c r="J26">
        <f>BYPL_EOD!AO26+BYPL_EOD!AP26</f>
        <v>2.4500000000000002</v>
      </c>
      <c r="K26">
        <f>MES_EOD!AO26+MES_EOD!AP26</f>
        <v>3</v>
      </c>
      <c r="L26">
        <f>NDMC_EOD!AO26+NDMC_EOD!AP26</f>
        <v>1.52</v>
      </c>
      <c r="M26">
        <f>TPDDL_EOD!AO26+TPDDL_EOD!AP26</f>
        <v>165</v>
      </c>
      <c r="N26">
        <f t="shared" si="0"/>
        <v>176.86</v>
      </c>
      <c r="O26" s="154">
        <f t="shared" si="1"/>
        <v>0</v>
      </c>
      <c r="P26">
        <v>4.8899999999999997</v>
      </c>
      <c r="Q26">
        <v>2.4500000000000002</v>
      </c>
      <c r="R26">
        <v>3</v>
      </c>
      <c r="S26">
        <v>1.52</v>
      </c>
      <c r="T26">
        <v>165</v>
      </c>
      <c r="U26" s="156">
        <f t="shared" si="2"/>
        <v>176.86</v>
      </c>
      <c r="V26" s="154">
        <f t="shared" si="3"/>
        <v>0</v>
      </c>
      <c r="Y26">
        <f>BAWANA!BA26+BAWANA!BB26</f>
        <v>1.57</v>
      </c>
      <c r="Z26">
        <f>BAWANA!BH26+BAWANA!BI26</f>
        <v>1.57</v>
      </c>
      <c r="AA26">
        <f>BAWANA!AB26+BAWANA!AC26</f>
        <v>1.57</v>
      </c>
      <c r="AB26">
        <f>BAWANA!AI26+BAWANA!AJ26</f>
        <v>1.57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176.86</v>
      </c>
      <c r="E27">
        <f>BAWANA!AQ27</f>
        <v>0</v>
      </c>
      <c r="F27">
        <f t="shared" si="4"/>
        <v>752</v>
      </c>
      <c r="G27">
        <f t="shared" si="5"/>
        <v>176.86</v>
      </c>
      <c r="H27" s="154"/>
      <c r="I27">
        <f>BRPL_EOD!AO27+BRPL_EOD!AP27</f>
        <v>4.8899999999999997</v>
      </c>
      <c r="J27">
        <f>BYPL_EOD!AO27+BYPL_EOD!AP27</f>
        <v>2.4500000000000002</v>
      </c>
      <c r="K27">
        <f>MES_EOD!AO27+MES_EOD!AP27</f>
        <v>3</v>
      </c>
      <c r="L27">
        <f>NDMC_EOD!AO27+NDMC_EOD!AP27</f>
        <v>1.52</v>
      </c>
      <c r="M27">
        <f>TPDDL_EOD!AO27+TPDDL_EOD!AP27</f>
        <v>165</v>
      </c>
      <c r="N27">
        <f t="shared" si="0"/>
        <v>176.86</v>
      </c>
      <c r="O27" s="154">
        <f t="shared" si="1"/>
        <v>0</v>
      </c>
      <c r="P27">
        <v>4.8899999999999997</v>
      </c>
      <c r="Q27">
        <v>2.4500000000000002</v>
      </c>
      <c r="R27">
        <v>3</v>
      </c>
      <c r="S27">
        <v>1.52</v>
      </c>
      <c r="T27">
        <v>165</v>
      </c>
      <c r="U27" s="156">
        <f t="shared" si="2"/>
        <v>176.86</v>
      </c>
      <c r="V27" s="154">
        <f t="shared" si="3"/>
        <v>0</v>
      </c>
      <c r="Y27">
        <f>BAWANA!BA27+BAWANA!BB27</f>
        <v>1.57</v>
      </c>
      <c r="Z27">
        <f>BAWANA!BH27+BAWANA!BI27</f>
        <v>1.57</v>
      </c>
      <c r="AA27">
        <f>BAWANA!AB27+BAWANA!AC27</f>
        <v>1.57</v>
      </c>
      <c r="AB27">
        <f>BAWANA!AI27+BAWANA!AJ27</f>
        <v>1.57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176.86</v>
      </c>
      <c r="E28">
        <f>BAWANA!AQ28</f>
        <v>0</v>
      </c>
      <c r="F28">
        <f t="shared" si="4"/>
        <v>752</v>
      </c>
      <c r="G28">
        <f t="shared" si="5"/>
        <v>176.86</v>
      </c>
      <c r="H28" s="154"/>
      <c r="I28">
        <f>BRPL_EOD!AO28+BRPL_EOD!AP28</f>
        <v>4.8899999999999997</v>
      </c>
      <c r="J28">
        <f>BYPL_EOD!AO28+BYPL_EOD!AP28</f>
        <v>2.4500000000000002</v>
      </c>
      <c r="K28">
        <f>MES_EOD!AO28+MES_EOD!AP28</f>
        <v>3</v>
      </c>
      <c r="L28">
        <f>NDMC_EOD!AO28+NDMC_EOD!AP28</f>
        <v>1.52</v>
      </c>
      <c r="M28">
        <f>TPDDL_EOD!AO28+TPDDL_EOD!AP28</f>
        <v>165</v>
      </c>
      <c r="N28">
        <f t="shared" si="0"/>
        <v>176.86</v>
      </c>
      <c r="O28" s="154">
        <f t="shared" si="1"/>
        <v>0</v>
      </c>
      <c r="P28">
        <v>4.8899999999999997</v>
      </c>
      <c r="Q28">
        <v>2.4500000000000002</v>
      </c>
      <c r="R28">
        <v>3</v>
      </c>
      <c r="S28">
        <v>1.52</v>
      </c>
      <c r="T28">
        <v>165</v>
      </c>
      <c r="U28" s="156">
        <f t="shared" si="2"/>
        <v>176.86</v>
      </c>
      <c r="V28" s="154">
        <f t="shared" si="3"/>
        <v>0</v>
      </c>
      <c r="Y28">
        <f>BAWANA!BA28+BAWANA!BB28</f>
        <v>1.57</v>
      </c>
      <c r="Z28">
        <f>BAWANA!BH28+BAWANA!BI28</f>
        <v>1.57</v>
      </c>
      <c r="AA28">
        <f>BAWANA!AB28+BAWANA!AC28</f>
        <v>1.57</v>
      </c>
      <c r="AB28">
        <f>BAWANA!AI28+BAWANA!AJ28</f>
        <v>1.57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176.86</v>
      </c>
      <c r="E29">
        <f>BAWANA!AQ29</f>
        <v>0</v>
      </c>
      <c r="F29">
        <f t="shared" si="4"/>
        <v>752</v>
      </c>
      <c r="G29">
        <f t="shared" si="5"/>
        <v>176.86</v>
      </c>
      <c r="H29" s="154"/>
      <c r="I29">
        <f>BRPL_EOD!AO29+BRPL_EOD!AP29</f>
        <v>4.8899999999999997</v>
      </c>
      <c r="J29">
        <f>BYPL_EOD!AO29+BYPL_EOD!AP29</f>
        <v>2.4500000000000002</v>
      </c>
      <c r="K29">
        <f>MES_EOD!AO29+MES_EOD!AP29</f>
        <v>3</v>
      </c>
      <c r="L29">
        <f>NDMC_EOD!AO29+NDMC_EOD!AP29</f>
        <v>1.52</v>
      </c>
      <c r="M29">
        <f>TPDDL_EOD!AO29+TPDDL_EOD!AP29</f>
        <v>165</v>
      </c>
      <c r="N29">
        <f t="shared" si="0"/>
        <v>176.86</v>
      </c>
      <c r="O29" s="154">
        <f t="shared" si="1"/>
        <v>0</v>
      </c>
      <c r="P29">
        <v>4.8899999999999997</v>
      </c>
      <c r="Q29">
        <v>2.4500000000000002</v>
      </c>
      <c r="R29">
        <v>3</v>
      </c>
      <c r="S29">
        <v>1.52</v>
      </c>
      <c r="T29">
        <v>165</v>
      </c>
      <c r="U29" s="156">
        <f t="shared" si="2"/>
        <v>176.86</v>
      </c>
      <c r="V29" s="154">
        <f t="shared" si="3"/>
        <v>0</v>
      </c>
      <c r="Y29">
        <f>BAWANA!BA29+BAWANA!BB29</f>
        <v>1.57</v>
      </c>
      <c r="Z29">
        <f>BAWANA!BH29+BAWANA!BI29</f>
        <v>1.57</v>
      </c>
      <c r="AA29">
        <f>BAWANA!AB29+BAWANA!AC29</f>
        <v>1.57</v>
      </c>
      <c r="AB29">
        <f>BAWANA!AI29+BAWANA!AJ29</f>
        <v>1.57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176.86</v>
      </c>
      <c r="E30">
        <f>BAWANA!AQ30</f>
        <v>0</v>
      </c>
      <c r="F30">
        <f t="shared" si="4"/>
        <v>752</v>
      </c>
      <c r="G30">
        <f t="shared" si="5"/>
        <v>176.86</v>
      </c>
      <c r="H30" s="154"/>
      <c r="I30">
        <f>BRPL_EOD!AO30+BRPL_EOD!AP30</f>
        <v>4.8899999999999997</v>
      </c>
      <c r="J30">
        <f>BYPL_EOD!AO30+BYPL_EOD!AP30</f>
        <v>2.4500000000000002</v>
      </c>
      <c r="K30">
        <f>MES_EOD!AO30+MES_EOD!AP30</f>
        <v>3</v>
      </c>
      <c r="L30">
        <f>NDMC_EOD!AO30+NDMC_EOD!AP30</f>
        <v>1.52</v>
      </c>
      <c r="M30">
        <f>TPDDL_EOD!AO30+TPDDL_EOD!AP30</f>
        <v>165</v>
      </c>
      <c r="N30">
        <f t="shared" si="0"/>
        <v>176.86</v>
      </c>
      <c r="O30" s="154">
        <f t="shared" si="1"/>
        <v>0</v>
      </c>
      <c r="P30">
        <v>4.8899999999999997</v>
      </c>
      <c r="Q30">
        <v>2.4500000000000002</v>
      </c>
      <c r="R30">
        <v>3</v>
      </c>
      <c r="S30">
        <v>1.52</v>
      </c>
      <c r="T30">
        <v>165</v>
      </c>
      <c r="U30" s="156">
        <f t="shared" si="2"/>
        <v>176.86</v>
      </c>
      <c r="V30" s="154">
        <f t="shared" si="3"/>
        <v>0</v>
      </c>
      <c r="Y30">
        <f>BAWANA!BA30+BAWANA!BB30</f>
        <v>1.57</v>
      </c>
      <c r="Z30">
        <f>BAWANA!BH30+BAWANA!BI30</f>
        <v>1.57</v>
      </c>
      <c r="AA30">
        <f>BAWANA!AB30+BAWANA!AC30</f>
        <v>1.57</v>
      </c>
      <c r="AB30">
        <f>BAWANA!AI30+BAWANA!AJ30</f>
        <v>1.57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176.86</v>
      </c>
      <c r="E31">
        <f>BAWANA!AQ31</f>
        <v>0</v>
      </c>
      <c r="F31">
        <f t="shared" si="4"/>
        <v>752</v>
      </c>
      <c r="G31">
        <f t="shared" si="5"/>
        <v>176.86</v>
      </c>
      <c r="H31" s="154"/>
      <c r="I31">
        <f>BRPL_EOD!AO31+BRPL_EOD!AP31</f>
        <v>4.8899999999999997</v>
      </c>
      <c r="J31">
        <f>BYPL_EOD!AO31+BYPL_EOD!AP31</f>
        <v>2.4500000000000002</v>
      </c>
      <c r="K31">
        <f>MES_EOD!AO31+MES_EOD!AP31</f>
        <v>3</v>
      </c>
      <c r="L31">
        <f>NDMC_EOD!AO31+NDMC_EOD!AP31</f>
        <v>1.52</v>
      </c>
      <c r="M31">
        <f>TPDDL_EOD!AO31+TPDDL_EOD!AP31</f>
        <v>165</v>
      </c>
      <c r="N31">
        <f t="shared" si="0"/>
        <v>176.86</v>
      </c>
      <c r="O31" s="154">
        <f t="shared" si="1"/>
        <v>0</v>
      </c>
      <c r="P31">
        <v>4.8899999999999997</v>
      </c>
      <c r="Q31">
        <v>2.4500000000000002</v>
      </c>
      <c r="R31">
        <v>3</v>
      </c>
      <c r="S31">
        <v>1.52</v>
      </c>
      <c r="T31">
        <v>165</v>
      </c>
      <c r="U31" s="156">
        <f t="shared" si="2"/>
        <v>176.86</v>
      </c>
      <c r="V31" s="154">
        <f t="shared" si="3"/>
        <v>0</v>
      </c>
      <c r="Y31">
        <f>BAWANA!BA31+BAWANA!BB31</f>
        <v>1.57</v>
      </c>
      <c r="Z31">
        <f>BAWANA!BH31+BAWANA!BI31</f>
        <v>1.57</v>
      </c>
      <c r="AA31">
        <f>BAWANA!AB31+BAWANA!AC31</f>
        <v>1.57</v>
      </c>
      <c r="AB31">
        <f>BAWANA!AI31+BAWANA!AJ31</f>
        <v>1.57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176.86</v>
      </c>
      <c r="E32">
        <f>BAWANA!AQ32</f>
        <v>0</v>
      </c>
      <c r="F32">
        <f t="shared" si="4"/>
        <v>752</v>
      </c>
      <c r="G32">
        <f t="shared" si="5"/>
        <v>176.86</v>
      </c>
      <c r="H32" s="154"/>
      <c r="I32">
        <f>BRPL_EOD!AO32+BRPL_EOD!AP32</f>
        <v>4.8899999999999997</v>
      </c>
      <c r="J32">
        <f>BYPL_EOD!AO32+BYPL_EOD!AP32</f>
        <v>2.4500000000000002</v>
      </c>
      <c r="K32">
        <f>MES_EOD!AO32+MES_EOD!AP32</f>
        <v>3</v>
      </c>
      <c r="L32">
        <f>NDMC_EOD!AO32+NDMC_EOD!AP32</f>
        <v>1.52</v>
      </c>
      <c r="M32">
        <f>TPDDL_EOD!AO32+TPDDL_EOD!AP32</f>
        <v>165</v>
      </c>
      <c r="N32">
        <f t="shared" si="0"/>
        <v>176.86</v>
      </c>
      <c r="O32" s="154">
        <f t="shared" si="1"/>
        <v>0</v>
      </c>
      <c r="P32">
        <v>4.8899999999999997</v>
      </c>
      <c r="Q32">
        <v>2.4500000000000002</v>
      </c>
      <c r="R32">
        <v>3</v>
      </c>
      <c r="S32">
        <v>1.52</v>
      </c>
      <c r="T32">
        <v>165</v>
      </c>
      <c r="U32" s="156">
        <f t="shared" si="2"/>
        <v>176.86</v>
      </c>
      <c r="V32" s="154">
        <f t="shared" si="3"/>
        <v>0</v>
      </c>
      <c r="Y32">
        <f>BAWANA!BA32+BAWANA!BB32</f>
        <v>1.57</v>
      </c>
      <c r="Z32">
        <f>BAWANA!BH32+BAWANA!BI32</f>
        <v>1.57</v>
      </c>
      <c r="AA32">
        <f>BAWANA!AB32+BAWANA!AC32</f>
        <v>1.57</v>
      </c>
      <c r="AB32">
        <f>BAWANA!AI32+BAWANA!AJ32</f>
        <v>1.57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176.86</v>
      </c>
      <c r="E33">
        <f>BAWANA!AQ33</f>
        <v>0</v>
      </c>
      <c r="F33">
        <f t="shared" si="4"/>
        <v>752</v>
      </c>
      <c r="G33">
        <f t="shared" si="5"/>
        <v>176.86</v>
      </c>
      <c r="H33" s="154"/>
      <c r="I33">
        <f>BRPL_EOD!AO33+BRPL_EOD!AP33</f>
        <v>4.8899999999999997</v>
      </c>
      <c r="J33">
        <f>BYPL_EOD!AO33+BYPL_EOD!AP33</f>
        <v>2.4500000000000002</v>
      </c>
      <c r="K33">
        <f>MES_EOD!AO33+MES_EOD!AP33</f>
        <v>3</v>
      </c>
      <c r="L33">
        <f>NDMC_EOD!AO33+NDMC_EOD!AP33</f>
        <v>1.52</v>
      </c>
      <c r="M33">
        <f>TPDDL_EOD!AO33+TPDDL_EOD!AP33</f>
        <v>165</v>
      </c>
      <c r="N33">
        <f t="shared" si="0"/>
        <v>176.86</v>
      </c>
      <c r="O33" s="154">
        <f t="shared" si="1"/>
        <v>0</v>
      </c>
      <c r="P33">
        <v>4.8899999999999997</v>
      </c>
      <c r="Q33">
        <v>2.4500000000000002</v>
      </c>
      <c r="R33">
        <v>3</v>
      </c>
      <c r="S33">
        <v>1.52</v>
      </c>
      <c r="T33">
        <v>165</v>
      </c>
      <c r="U33" s="156">
        <f t="shared" si="2"/>
        <v>176.86</v>
      </c>
      <c r="V33" s="154">
        <f t="shared" si="3"/>
        <v>0</v>
      </c>
      <c r="Y33">
        <f>BAWANA!BA33+BAWANA!BB33</f>
        <v>1.57</v>
      </c>
      <c r="Z33">
        <f>BAWANA!BH33+BAWANA!BI33</f>
        <v>1.57</v>
      </c>
      <c r="AA33">
        <f>BAWANA!AB33+BAWANA!AC33</f>
        <v>1.57</v>
      </c>
      <c r="AB33">
        <f>BAWANA!AI33+BAWANA!AJ33</f>
        <v>1.57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176.86</v>
      </c>
      <c r="E34">
        <f>BAWANA!AQ34</f>
        <v>0</v>
      </c>
      <c r="F34">
        <f t="shared" si="4"/>
        <v>752</v>
      </c>
      <c r="G34">
        <f t="shared" si="5"/>
        <v>176.86</v>
      </c>
      <c r="H34" s="154"/>
      <c r="I34">
        <f>BRPL_EOD!AO34+BRPL_EOD!AP34</f>
        <v>4.8899999999999997</v>
      </c>
      <c r="J34">
        <f>BYPL_EOD!AO34+BYPL_EOD!AP34</f>
        <v>2.4500000000000002</v>
      </c>
      <c r="K34">
        <f>MES_EOD!AO34+MES_EOD!AP34</f>
        <v>3</v>
      </c>
      <c r="L34">
        <f>NDMC_EOD!AO34+NDMC_EOD!AP34</f>
        <v>1.52</v>
      </c>
      <c r="M34">
        <f>TPDDL_EOD!AO34+TPDDL_EOD!AP34</f>
        <v>165</v>
      </c>
      <c r="N34">
        <f t="shared" si="0"/>
        <v>176.86</v>
      </c>
      <c r="O34" s="154">
        <f t="shared" si="1"/>
        <v>0</v>
      </c>
      <c r="P34">
        <v>4.8899999999999997</v>
      </c>
      <c r="Q34">
        <v>2.4500000000000002</v>
      </c>
      <c r="R34">
        <v>3</v>
      </c>
      <c r="S34">
        <v>1.52</v>
      </c>
      <c r="T34">
        <v>165</v>
      </c>
      <c r="U34" s="156">
        <f t="shared" si="2"/>
        <v>176.86</v>
      </c>
      <c r="V34" s="154">
        <f t="shared" si="3"/>
        <v>0</v>
      </c>
      <c r="Y34">
        <f>BAWANA!BA34+BAWANA!BB34</f>
        <v>1.57</v>
      </c>
      <c r="Z34">
        <f>BAWANA!BH34+BAWANA!BI34</f>
        <v>1.57</v>
      </c>
      <c r="AA34">
        <f>BAWANA!AB34+BAWANA!AC34</f>
        <v>1.57</v>
      </c>
      <c r="AB34">
        <f>BAWANA!AI34+BAWANA!AJ34</f>
        <v>1.57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176.86</v>
      </c>
      <c r="E35">
        <f>BAWANA!AQ35</f>
        <v>0</v>
      </c>
      <c r="F35">
        <f t="shared" si="4"/>
        <v>752</v>
      </c>
      <c r="G35">
        <f t="shared" si="5"/>
        <v>176.86</v>
      </c>
      <c r="H35" s="154"/>
      <c r="I35">
        <f>BRPL_EOD!AO35+BRPL_EOD!AP35</f>
        <v>4.8899999999999997</v>
      </c>
      <c r="J35">
        <f>BYPL_EOD!AO35+BYPL_EOD!AP35</f>
        <v>2.4500000000000002</v>
      </c>
      <c r="K35">
        <f>MES_EOD!AO35+MES_EOD!AP35</f>
        <v>3</v>
      </c>
      <c r="L35">
        <f>NDMC_EOD!AO35+NDMC_EOD!AP35</f>
        <v>1.52</v>
      </c>
      <c r="M35">
        <f>TPDDL_EOD!AO35+TPDDL_EOD!AP35</f>
        <v>165</v>
      </c>
      <c r="N35">
        <f t="shared" si="0"/>
        <v>176.86</v>
      </c>
      <c r="O35" s="154">
        <f t="shared" si="1"/>
        <v>0</v>
      </c>
      <c r="P35">
        <v>4.8899999999999997</v>
      </c>
      <c r="Q35">
        <v>2.4500000000000002</v>
      </c>
      <c r="R35">
        <v>3</v>
      </c>
      <c r="S35">
        <v>1.52</v>
      </c>
      <c r="T35">
        <v>165</v>
      </c>
      <c r="U35" s="156">
        <f t="shared" si="2"/>
        <v>176.86</v>
      </c>
      <c r="V35" s="154">
        <f t="shared" si="3"/>
        <v>0</v>
      </c>
      <c r="Y35">
        <f>BAWANA!BA35+BAWANA!BB35</f>
        <v>1.57</v>
      </c>
      <c r="Z35">
        <f>BAWANA!BH35+BAWANA!BI35</f>
        <v>1.57</v>
      </c>
      <c r="AA35">
        <f>BAWANA!AB35+BAWANA!AC35</f>
        <v>1.57</v>
      </c>
      <c r="AB35">
        <f>BAWANA!AI35+BAWANA!AJ35</f>
        <v>1.57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176.86</v>
      </c>
      <c r="E36">
        <f>BAWANA!AQ36</f>
        <v>0</v>
      </c>
      <c r="F36">
        <f t="shared" si="4"/>
        <v>752</v>
      </c>
      <c r="G36">
        <f t="shared" si="5"/>
        <v>176.86</v>
      </c>
      <c r="H36" s="154"/>
      <c r="I36">
        <f>BRPL_EOD!AO36+BRPL_EOD!AP36</f>
        <v>4.8899999999999997</v>
      </c>
      <c r="J36">
        <f>BYPL_EOD!AO36+BYPL_EOD!AP36</f>
        <v>2.4500000000000002</v>
      </c>
      <c r="K36">
        <f>MES_EOD!AO36+MES_EOD!AP36</f>
        <v>3</v>
      </c>
      <c r="L36">
        <f>NDMC_EOD!AO36+NDMC_EOD!AP36</f>
        <v>1.52</v>
      </c>
      <c r="M36">
        <f>TPDDL_EOD!AO36+TPDDL_EOD!AP36</f>
        <v>165</v>
      </c>
      <c r="N36">
        <f t="shared" si="0"/>
        <v>176.86</v>
      </c>
      <c r="O36" s="154">
        <f t="shared" si="1"/>
        <v>0</v>
      </c>
      <c r="P36">
        <v>4.8899999999999997</v>
      </c>
      <c r="Q36">
        <v>2.4500000000000002</v>
      </c>
      <c r="R36">
        <v>3</v>
      </c>
      <c r="S36">
        <v>1.52</v>
      </c>
      <c r="T36">
        <v>165</v>
      </c>
      <c r="U36" s="156">
        <f t="shared" si="2"/>
        <v>176.86</v>
      </c>
      <c r="V36" s="154">
        <f t="shared" si="3"/>
        <v>0</v>
      </c>
      <c r="Y36">
        <f>BAWANA!BA36+BAWANA!BB36</f>
        <v>1.57</v>
      </c>
      <c r="Z36">
        <f>BAWANA!BH36+BAWANA!BI36</f>
        <v>1.57</v>
      </c>
      <c r="AA36">
        <f>BAWANA!AB36+BAWANA!AC36</f>
        <v>1.57</v>
      </c>
      <c r="AB36">
        <f>BAWANA!AI36+BAWANA!AJ36</f>
        <v>1.57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176.86</v>
      </c>
      <c r="E37">
        <f>BAWANA!AQ37</f>
        <v>0</v>
      </c>
      <c r="F37">
        <f t="shared" si="4"/>
        <v>752</v>
      </c>
      <c r="G37">
        <f t="shared" si="5"/>
        <v>176.86</v>
      </c>
      <c r="H37" s="154"/>
      <c r="I37">
        <f>BRPL_EOD!AO37+BRPL_EOD!AP37</f>
        <v>4.8899999999999997</v>
      </c>
      <c r="J37">
        <f>BYPL_EOD!AO37+BYPL_EOD!AP37</f>
        <v>2.4500000000000002</v>
      </c>
      <c r="K37">
        <f>MES_EOD!AO37+MES_EOD!AP37</f>
        <v>3</v>
      </c>
      <c r="L37">
        <f>NDMC_EOD!AO37+NDMC_EOD!AP37</f>
        <v>1.52</v>
      </c>
      <c r="M37">
        <f>TPDDL_EOD!AO37+TPDDL_EOD!AP37</f>
        <v>165</v>
      </c>
      <c r="N37">
        <f t="shared" si="0"/>
        <v>176.86</v>
      </c>
      <c r="O37" s="154">
        <f t="shared" si="1"/>
        <v>0</v>
      </c>
      <c r="P37">
        <v>4.8899999999999997</v>
      </c>
      <c r="Q37">
        <v>2.4500000000000002</v>
      </c>
      <c r="R37">
        <v>3</v>
      </c>
      <c r="S37">
        <v>1.52</v>
      </c>
      <c r="T37">
        <v>165</v>
      </c>
      <c r="U37" s="156">
        <f t="shared" si="2"/>
        <v>176.86</v>
      </c>
      <c r="V37" s="154">
        <f t="shared" si="3"/>
        <v>0</v>
      </c>
      <c r="Y37">
        <f>BAWANA!BA37+BAWANA!BB37</f>
        <v>1.57</v>
      </c>
      <c r="Z37">
        <f>BAWANA!BH37+BAWANA!BI37</f>
        <v>1.57</v>
      </c>
      <c r="AA37">
        <f>BAWANA!AB37+BAWANA!AC37</f>
        <v>1.57</v>
      </c>
      <c r="AB37">
        <f>BAWANA!AI37+BAWANA!AJ37</f>
        <v>1.57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176.86</v>
      </c>
      <c r="E38">
        <f>BAWANA!AQ38</f>
        <v>0</v>
      </c>
      <c r="F38">
        <f t="shared" si="4"/>
        <v>752</v>
      </c>
      <c r="G38">
        <f t="shared" si="5"/>
        <v>176.86</v>
      </c>
      <c r="H38" s="154"/>
      <c r="I38">
        <f>BRPL_EOD!AO38+BRPL_EOD!AP38</f>
        <v>4.8899999999999997</v>
      </c>
      <c r="J38">
        <f>BYPL_EOD!AO38+BYPL_EOD!AP38</f>
        <v>2.4500000000000002</v>
      </c>
      <c r="K38">
        <f>MES_EOD!AO38+MES_EOD!AP38</f>
        <v>3</v>
      </c>
      <c r="L38">
        <f>NDMC_EOD!AO38+NDMC_EOD!AP38</f>
        <v>1.52</v>
      </c>
      <c r="M38">
        <f>TPDDL_EOD!AO38+TPDDL_EOD!AP38</f>
        <v>165</v>
      </c>
      <c r="N38">
        <f t="shared" si="0"/>
        <v>176.86</v>
      </c>
      <c r="O38" s="154">
        <f t="shared" si="1"/>
        <v>0</v>
      </c>
      <c r="P38">
        <v>4.8899999999999997</v>
      </c>
      <c r="Q38">
        <v>2.4500000000000002</v>
      </c>
      <c r="R38">
        <v>3</v>
      </c>
      <c r="S38">
        <v>1.52</v>
      </c>
      <c r="T38">
        <v>165</v>
      </c>
      <c r="U38" s="156">
        <f t="shared" si="2"/>
        <v>176.86</v>
      </c>
      <c r="V38" s="154">
        <f t="shared" si="3"/>
        <v>0</v>
      </c>
      <c r="Y38">
        <f>BAWANA!BA38+BAWANA!BB38</f>
        <v>1.57</v>
      </c>
      <c r="Z38">
        <f>BAWANA!BH38+BAWANA!BI38</f>
        <v>1.57</v>
      </c>
      <c r="AA38">
        <f>BAWANA!AB38+BAWANA!AC38</f>
        <v>1.57</v>
      </c>
      <c r="AB38">
        <f>BAWANA!AI38+BAWANA!AJ38</f>
        <v>1.57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176.86</v>
      </c>
      <c r="E39">
        <f>BAWANA!AQ39</f>
        <v>0</v>
      </c>
      <c r="F39">
        <f t="shared" si="4"/>
        <v>752</v>
      </c>
      <c r="G39">
        <f t="shared" si="5"/>
        <v>176.86</v>
      </c>
      <c r="H39" s="154"/>
      <c r="I39">
        <f>BRPL_EOD!AO39+BRPL_EOD!AP39</f>
        <v>4.8899999999999997</v>
      </c>
      <c r="J39">
        <f>BYPL_EOD!AO39+BYPL_EOD!AP39</f>
        <v>2.4500000000000002</v>
      </c>
      <c r="K39">
        <f>MES_EOD!AO39+MES_EOD!AP39</f>
        <v>3</v>
      </c>
      <c r="L39">
        <f>NDMC_EOD!AO39+NDMC_EOD!AP39</f>
        <v>1.52</v>
      </c>
      <c r="M39">
        <f>TPDDL_EOD!AO39+TPDDL_EOD!AP39</f>
        <v>165</v>
      </c>
      <c r="N39">
        <f t="shared" si="0"/>
        <v>176.86</v>
      </c>
      <c r="O39" s="154">
        <f t="shared" si="1"/>
        <v>0</v>
      </c>
      <c r="P39">
        <v>4.8899999999999997</v>
      </c>
      <c r="Q39">
        <v>2.4500000000000002</v>
      </c>
      <c r="R39">
        <v>3</v>
      </c>
      <c r="S39">
        <v>1.52</v>
      </c>
      <c r="T39">
        <v>165</v>
      </c>
      <c r="U39" s="156">
        <f t="shared" si="2"/>
        <v>176.86</v>
      </c>
      <c r="V39" s="154">
        <f t="shared" si="3"/>
        <v>0</v>
      </c>
      <c r="Y39">
        <f>BAWANA!BA39+BAWANA!BB39</f>
        <v>1.57</v>
      </c>
      <c r="Z39">
        <f>BAWANA!BH39+BAWANA!BI39</f>
        <v>1.57</v>
      </c>
      <c r="AA39">
        <f>BAWANA!AB39+BAWANA!AC39</f>
        <v>1.57</v>
      </c>
      <c r="AB39">
        <f>BAWANA!AI39+BAWANA!AJ39</f>
        <v>1.57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176.86</v>
      </c>
      <c r="E40">
        <f>BAWANA!AQ40</f>
        <v>0</v>
      </c>
      <c r="F40">
        <f t="shared" si="4"/>
        <v>752</v>
      </c>
      <c r="G40">
        <f t="shared" si="5"/>
        <v>176.86</v>
      </c>
      <c r="H40" s="154"/>
      <c r="I40">
        <f>BRPL_EOD!AO40+BRPL_EOD!AP40</f>
        <v>4.8899999999999997</v>
      </c>
      <c r="J40">
        <f>BYPL_EOD!AO40+BYPL_EOD!AP40</f>
        <v>2.4500000000000002</v>
      </c>
      <c r="K40">
        <f>MES_EOD!AO40+MES_EOD!AP40</f>
        <v>3</v>
      </c>
      <c r="L40">
        <f>NDMC_EOD!AO40+NDMC_EOD!AP40</f>
        <v>1.52</v>
      </c>
      <c r="M40">
        <f>TPDDL_EOD!AO40+TPDDL_EOD!AP40</f>
        <v>165</v>
      </c>
      <c r="N40">
        <f t="shared" si="0"/>
        <v>176.86</v>
      </c>
      <c r="O40" s="154">
        <f t="shared" si="1"/>
        <v>0</v>
      </c>
      <c r="P40">
        <v>4.8899999999999997</v>
      </c>
      <c r="Q40">
        <v>2.4500000000000002</v>
      </c>
      <c r="R40">
        <v>3</v>
      </c>
      <c r="S40">
        <v>1.52</v>
      </c>
      <c r="T40">
        <v>165</v>
      </c>
      <c r="U40" s="156">
        <f t="shared" si="2"/>
        <v>176.86</v>
      </c>
      <c r="V40" s="154">
        <f t="shared" si="3"/>
        <v>0</v>
      </c>
      <c r="Y40">
        <f>BAWANA!BA40+BAWANA!BB40</f>
        <v>1.57</v>
      </c>
      <c r="Z40">
        <f>BAWANA!BH40+BAWANA!BI40</f>
        <v>1.57</v>
      </c>
      <c r="AA40">
        <f>BAWANA!AB40+BAWANA!AC40</f>
        <v>1.57</v>
      </c>
      <c r="AB40">
        <f>BAWANA!AI40+BAWANA!AJ40</f>
        <v>1.57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176.86</v>
      </c>
      <c r="E41">
        <f>BAWANA!AQ41</f>
        <v>0</v>
      </c>
      <c r="F41">
        <f t="shared" si="4"/>
        <v>752</v>
      </c>
      <c r="G41">
        <f t="shared" si="5"/>
        <v>176.86</v>
      </c>
      <c r="H41" s="154"/>
      <c r="I41">
        <f>BRPL_EOD!AO41+BRPL_EOD!AP41</f>
        <v>4.8899999999999997</v>
      </c>
      <c r="J41">
        <f>BYPL_EOD!AO41+BYPL_EOD!AP41</f>
        <v>2.4500000000000002</v>
      </c>
      <c r="K41">
        <f>MES_EOD!AO41+MES_EOD!AP41</f>
        <v>3</v>
      </c>
      <c r="L41">
        <f>NDMC_EOD!AO41+NDMC_EOD!AP41</f>
        <v>1.52</v>
      </c>
      <c r="M41">
        <f>TPDDL_EOD!AO41+TPDDL_EOD!AP41</f>
        <v>165</v>
      </c>
      <c r="N41">
        <f t="shared" si="0"/>
        <v>176.86</v>
      </c>
      <c r="O41" s="154">
        <f t="shared" si="1"/>
        <v>0</v>
      </c>
      <c r="P41">
        <v>4.8899999999999997</v>
      </c>
      <c r="Q41">
        <v>2.4500000000000002</v>
      </c>
      <c r="R41">
        <v>3</v>
      </c>
      <c r="S41">
        <v>1.52</v>
      </c>
      <c r="T41">
        <v>165</v>
      </c>
      <c r="U41" s="156">
        <f t="shared" si="2"/>
        <v>176.86</v>
      </c>
      <c r="V41" s="154">
        <f t="shared" si="3"/>
        <v>0</v>
      </c>
      <c r="Y41">
        <f>BAWANA!BA41+BAWANA!BB41</f>
        <v>1.57</v>
      </c>
      <c r="Z41">
        <f>BAWANA!BH41+BAWANA!BI41</f>
        <v>1.57</v>
      </c>
      <c r="AA41">
        <f>BAWANA!AB41+BAWANA!AC41</f>
        <v>1.57</v>
      </c>
      <c r="AB41">
        <f>BAWANA!AI41+BAWANA!AJ41</f>
        <v>1.57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176.86</v>
      </c>
      <c r="E42">
        <f>BAWANA!AQ42</f>
        <v>0</v>
      </c>
      <c r="F42">
        <f t="shared" si="4"/>
        <v>752</v>
      </c>
      <c r="G42">
        <f t="shared" si="5"/>
        <v>176.86</v>
      </c>
      <c r="H42" s="154"/>
      <c r="I42">
        <f>BRPL_EOD!AO42+BRPL_EOD!AP42</f>
        <v>4.8899999999999997</v>
      </c>
      <c r="J42">
        <f>BYPL_EOD!AO42+BYPL_EOD!AP42</f>
        <v>2.4500000000000002</v>
      </c>
      <c r="K42">
        <f>MES_EOD!AO42+MES_EOD!AP42</f>
        <v>3</v>
      </c>
      <c r="L42">
        <f>NDMC_EOD!AO42+NDMC_EOD!AP42</f>
        <v>1.52</v>
      </c>
      <c r="M42">
        <f>TPDDL_EOD!AO42+TPDDL_EOD!AP42</f>
        <v>165</v>
      </c>
      <c r="N42">
        <f t="shared" si="0"/>
        <v>176.86</v>
      </c>
      <c r="O42" s="154">
        <f t="shared" si="1"/>
        <v>0</v>
      </c>
      <c r="P42">
        <v>4.8899999999999997</v>
      </c>
      <c r="Q42">
        <v>2.4500000000000002</v>
      </c>
      <c r="R42">
        <v>3</v>
      </c>
      <c r="S42">
        <v>1.52</v>
      </c>
      <c r="T42">
        <v>165</v>
      </c>
      <c r="U42" s="156">
        <f t="shared" si="2"/>
        <v>176.86</v>
      </c>
      <c r="V42" s="154">
        <f t="shared" si="3"/>
        <v>0</v>
      </c>
      <c r="Y42">
        <f>BAWANA!BA42+BAWANA!BB42</f>
        <v>1.57</v>
      </c>
      <c r="Z42">
        <f>BAWANA!BH42+BAWANA!BI42</f>
        <v>1.57</v>
      </c>
      <c r="AA42">
        <f>BAWANA!AB42+BAWANA!AC42</f>
        <v>1.57</v>
      </c>
      <c r="AB42">
        <f>BAWANA!AI42+BAWANA!AJ42</f>
        <v>1.57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176.86</v>
      </c>
      <c r="E43">
        <f>BAWANA!AQ43</f>
        <v>0</v>
      </c>
      <c r="F43">
        <f t="shared" si="4"/>
        <v>752</v>
      </c>
      <c r="G43">
        <f t="shared" si="5"/>
        <v>176.86</v>
      </c>
      <c r="H43" s="154"/>
      <c r="I43">
        <f>BRPL_EOD!AO43+BRPL_EOD!AP43</f>
        <v>4.8899999999999997</v>
      </c>
      <c r="J43">
        <f>BYPL_EOD!AO43+BYPL_EOD!AP43</f>
        <v>2.4500000000000002</v>
      </c>
      <c r="K43">
        <f>MES_EOD!AO43+MES_EOD!AP43</f>
        <v>3</v>
      </c>
      <c r="L43">
        <f>NDMC_EOD!AO43+NDMC_EOD!AP43</f>
        <v>1.52</v>
      </c>
      <c r="M43">
        <f>TPDDL_EOD!AO43+TPDDL_EOD!AP43</f>
        <v>165</v>
      </c>
      <c r="N43">
        <f t="shared" si="0"/>
        <v>176.86</v>
      </c>
      <c r="O43" s="154">
        <f t="shared" si="1"/>
        <v>0</v>
      </c>
      <c r="P43">
        <v>4.8899999999999997</v>
      </c>
      <c r="Q43">
        <v>2.4500000000000002</v>
      </c>
      <c r="R43">
        <v>3</v>
      </c>
      <c r="S43">
        <v>1.52</v>
      </c>
      <c r="T43">
        <v>165</v>
      </c>
      <c r="U43" s="156">
        <f t="shared" si="2"/>
        <v>176.86</v>
      </c>
      <c r="V43" s="154">
        <f t="shared" si="3"/>
        <v>0</v>
      </c>
      <c r="Y43">
        <f>BAWANA!BA43+BAWANA!BB43</f>
        <v>1.57</v>
      </c>
      <c r="Z43">
        <f>BAWANA!BH43+BAWANA!BI43</f>
        <v>1.57</v>
      </c>
      <c r="AA43">
        <f>BAWANA!AB43+BAWANA!AC43</f>
        <v>1.57</v>
      </c>
      <c r="AB43">
        <f>BAWANA!AI43+BAWANA!AJ43</f>
        <v>1.57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176.86</v>
      </c>
      <c r="E44">
        <f>BAWANA!AQ44</f>
        <v>0</v>
      </c>
      <c r="F44">
        <f t="shared" si="4"/>
        <v>752</v>
      </c>
      <c r="G44">
        <f t="shared" si="5"/>
        <v>176.86</v>
      </c>
      <c r="H44" s="154"/>
      <c r="I44">
        <f>BRPL_EOD!AO44+BRPL_EOD!AP44</f>
        <v>4.8899999999999997</v>
      </c>
      <c r="J44">
        <f>BYPL_EOD!AO44+BYPL_EOD!AP44</f>
        <v>2.4500000000000002</v>
      </c>
      <c r="K44">
        <f>MES_EOD!AO44+MES_EOD!AP44</f>
        <v>3</v>
      </c>
      <c r="L44">
        <f>NDMC_EOD!AO44+NDMC_EOD!AP44</f>
        <v>1.52</v>
      </c>
      <c r="M44">
        <f>TPDDL_EOD!AO44+TPDDL_EOD!AP44</f>
        <v>165</v>
      </c>
      <c r="N44">
        <f t="shared" si="0"/>
        <v>176.86</v>
      </c>
      <c r="O44" s="154">
        <f t="shared" si="1"/>
        <v>0</v>
      </c>
      <c r="P44">
        <v>4.8899999999999997</v>
      </c>
      <c r="Q44">
        <v>2.4500000000000002</v>
      </c>
      <c r="R44">
        <v>3</v>
      </c>
      <c r="S44">
        <v>1.52</v>
      </c>
      <c r="T44">
        <v>165</v>
      </c>
      <c r="U44" s="156">
        <f t="shared" si="2"/>
        <v>176.86</v>
      </c>
      <c r="V44" s="154">
        <f t="shared" si="3"/>
        <v>0</v>
      </c>
      <c r="Y44">
        <f>BAWANA!BA44+BAWANA!BB44</f>
        <v>1.57</v>
      </c>
      <c r="Z44">
        <f>BAWANA!BH44+BAWANA!BI44</f>
        <v>1.57</v>
      </c>
      <c r="AA44">
        <f>BAWANA!AB44+BAWANA!AC44</f>
        <v>1.57</v>
      </c>
      <c r="AB44">
        <f>BAWANA!AI44+BAWANA!AJ44</f>
        <v>1.57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176.86</v>
      </c>
      <c r="E45">
        <f>BAWANA!AQ45</f>
        <v>0</v>
      </c>
      <c r="F45">
        <f t="shared" si="4"/>
        <v>752</v>
      </c>
      <c r="G45">
        <f t="shared" si="5"/>
        <v>176.86</v>
      </c>
      <c r="H45" s="154"/>
      <c r="I45">
        <f>BRPL_EOD!AO45+BRPL_EOD!AP45</f>
        <v>4.8899999999999997</v>
      </c>
      <c r="J45">
        <f>BYPL_EOD!AO45+BYPL_EOD!AP45</f>
        <v>2.4500000000000002</v>
      </c>
      <c r="K45">
        <f>MES_EOD!AO45+MES_EOD!AP45</f>
        <v>3</v>
      </c>
      <c r="L45">
        <f>NDMC_EOD!AO45+NDMC_EOD!AP45</f>
        <v>1.52</v>
      </c>
      <c r="M45">
        <f>TPDDL_EOD!AO45+TPDDL_EOD!AP45</f>
        <v>165</v>
      </c>
      <c r="N45">
        <f t="shared" si="0"/>
        <v>176.86</v>
      </c>
      <c r="O45" s="154">
        <f t="shared" si="1"/>
        <v>0</v>
      </c>
      <c r="P45">
        <v>4.8899999999999997</v>
      </c>
      <c r="Q45">
        <v>2.4500000000000002</v>
      </c>
      <c r="R45">
        <v>3</v>
      </c>
      <c r="S45">
        <v>1.52</v>
      </c>
      <c r="T45">
        <v>165</v>
      </c>
      <c r="U45" s="156">
        <f t="shared" si="2"/>
        <v>176.86</v>
      </c>
      <c r="V45" s="154">
        <f t="shared" si="3"/>
        <v>0</v>
      </c>
      <c r="Y45">
        <f>BAWANA!BA45+BAWANA!BB45</f>
        <v>1.57</v>
      </c>
      <c r="Z45">
        <f>BAWANA!BH45+BAWANA!BI45</f>
        <v>1.57</v>
      </c>
      <c r="AA45">
        <f>BAWANA!AB45+BAWANA!AC45</f>
        <v>1.57</v>
      </c>
      <c r="AB45">
        <f>BAWANA!AI45+BAWANA!AJ45</f>
        <v>1.57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176.86</v>
      </c>
      <c r="E46">
        <f>BAWANA!AQ46</f>
        <v>0</v>
      </c>
      <c r="F46">
        <f t="shared" si="4"/>
        <v>752</v>
      </c>
      <c r="G46">
        <f t="shared" si="5"/>
        <v>176.86</v>
      </c>
      <c r="H46" s="154"/>
      <c r="I46">
        <f>BRPL_EOD!AO46+BRPL_EOD!AP46</f>
        <v>4.8899999999999997</v>
      </c>
      <c r="J46">
        <f>BYPL_EOD!AO46+BYPL_EOD!AP46</f>
        <v>2.4500000000000002</v>
      </c>
      <c r="K46">
        <f>MES_EOD!AO46+MES_EOD!AP46</f>
        <v>3</v>
      </c>
      <c r="L46">
        <f>NDMC_EOD!AO46+NDMC_EOD!AP46</f>
        <v>1.52</v>
      </c>
      <c r="M46">
        <f>TPDDL_EOD!AO46+TPDDL_EOD!AP46</f>
        <v>165</v>
      </c>
      <c r="N46">
        <f t="shared" si="0"/>
        <v>176.86</v>
      </c>
      <c r="O46" s="154">
        <f t="shared" si="1"/>
        <v>0</v>
      </c>
      <c r="P46">
        <v>4.8899999999999997</v>
      </c>
      <c r="Q46">
        <v>2.4500000000000002</v>
      </c>
      <c r="R46">
        <v>3</v>
      </c>
      <c r="S46">
        <v>1.52</v>
      </c>
      <c r="T46">
        <v>165</v>
      </c>
      <c r="U46" s="156">
        <f t="shared" si="2"/>
        <v>176.86</v>
      </c>
      <c r="V46" s="154">
        <f t="shared" si="3"/>
        <v>0</v>
      </c>
      <c r="Y46">
        <f>BAWANA!BA46+BAWANA!BB46</f>
        <v>1.57</v>
      </c>
      <c r="Z46">
        <f>BAWANA!BH46+BAWANA!BI46</f>
        <v>1.57</v>
      </c>
      <c r="AA46">
        <f>BAWANA!AB46+BAWANA!AC46</f>
        <v>1.57</v>
      </c>
      <c r="AB46">
        <f>BAWANA!AI46+BAWANA!AJ46</f>
        <v>1.57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176.86</v>
      </c>
      <c r="E47">
        <f>BAWANA!AQ47</f>
        <v>0</v>
      </c>
      <c r="F47">
        <f t="shared" si="4"/>
        <v>752</v>
      </c>
      <c r="G47">
        <f t="shared" si="5"/>
        <v>176.86</v>
      </c>
      <c r="H47" s="154"/>
      <c r="I47">
        <f>BRPL_EOD!AO47+BRPL_EOD!AP47</f>
        <v>4.8899999999999997</v>
      </c>
      <c r="J47">
        <f>BYPL_EOD!AO47+BYPL_EOD!AP47</f>
        <v>2.4500000000000002</v>
      </c>
      <c r="K47">
        <f>MES_EOD!AO47+MES_EOD!AP47</f>
        <v>3</v>
      </c>
      <c r="L47">
        <f>NDMC_EOD!AO47+NDMC_EOD!AP47</f>
        <v>1.52</v>
      </c>
      <c r="M47">
        <f>TPDDL_EOD!AO47+TPDDL_EOD!AP47</f>
        <v>165</v>
      </c>
      <c r="N47">
        <f t="shared" si="0"/>
        <v>176.86</v>
      </c>
      <c r="O47" s="154">
        <f t="shared" si="1"/>
        <v>0</v>
      </c>
      <c r="P47">
        <v>4.8899999999999997</v>
      </c>
      <c r="Q47">
        <v>2.4500000000000002</v>
      </c>
      <c r="R47">
        <v>3</v>
      </c>
      <c r="S47">
        <v>1.52</v>
      </c>
      <c r="T47">
        <v>165</v>
      </c>
      <c r="U47" s="156">
        <f t="shared" si="2"/>
        <v>176.86</v>
      </c>
      <c r="V47" s="154">
        <f t="shared" si="3"/>
        <v>0</v>
      </c>
      <c r="Y47">
        <f>BAWANA!BA47+BAWANA!BB47</f>
        <v>1.57</v>
      </c>
      <c r="Z47">
        <f>BAWANA!BH47+BAWANA!BI47</f>
        <v>1.57</v>
      </c>
      <c r="AA47">
        <f>BAWANA!AB47+BAWANA!AC47</f>
        <v>1.57</v>
      </c>
      <c r="AB47">
        <f>BAWANA!AI47+BAWANA!AJ47</f>
        <v>1.57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176.86</v>
      </c>
      <c r="E48">
        <f>BAWANA!AQ48</f>
        <v>0</v>
      </c>
      <c r="F48">
        <f t="shared" si="4"/>
        <v>752</v>
      </c>
      <c r="G48">
        <f t="shared" si="5"/>
        <v>176.86</v>
      </c>
      <c r="H48" s="154"/>
      <c r="I48">
        <f>BRPL_EOD!AO48+BRPL_EOD!AP48</f>
        <v>4.8899999999999997</v>
      </c>
      <c r="J48">
        <f>BYPL_EOD!AO48+BYPL_EOD!AP48</f>
        <v>2.4500000000000002</v>
      </c>
      <c r="K48">
        <f>MES_EOD!AO48+MES_EOD!AP48</f>
        <v>3</v>
      </c>
      <c r="L48">
        <f>NDMC_EOD!AO48+NDMC_EOD!AP48</f>
        <v>1.52</v>
      </c>
      <c r="M48">
        <f>TPDDL_EOD!AO48+TPDDL_EOD!AP48</f>
        <v>165</v>
      </c>
      <c r="N48">
        <f t="shared" si="0"/>
        <v>176.86</v>
      </c>
      <c r="O48" s="154">
        <f t="shared" si="1"/>
        <v>0</v>
      </c>
      <c r="P48">
        <v>4.8899999999999997</v>
      </c>
      <c r="Q48">
        <v>2.4500000000000002</v>
      </c>
      <c r="R48">
        <v>3</v>
      </c>
      <c r="S48">
        <v>1.52</v>
      </c>
      <c r="T48">
        <v>165</v>
      </c>
      <c r="U48" s="156">
        <f t="shared" si="2"/>
        <v>176.86</v>
      </c>
      <c r="V48" s="154">
        <f t="shared" si="3"/>
        <v>0</v>
      </c>
      <c r="Y48">
        <f>BAWANA!BA48+BAWANA!BB48</f>
        <v>1.57</v>
      </c>
      <c r="Z48">
        <f>BAWANA!BH48+BAWANA!BI48</f>
        <v>1.57</v>
      </c>
      <c r="AA48">
        <f>BAWANA!AB48+BAWANA!AC48</f>
        <v>1.57</v>
      </c>
      <c r="AB48">
        <f>BAWANA!AI48+BAWANA!AJ48</f>
        <v>1.57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176.86</v>
      </c>
      <c r="E49">
        <f>BAWANA!AQ49</f>
        <v>0</v>
      </c>
      <c r="F49">
        <f t="shared" si="4"/>
        <v>752</v>
      </c>
      <c r="G49">
        <f t="shared" si="5"/>
        <v>176.86</v>
      </c>
      <c r="H49" s="154"/>
      <c r="I49">
        <f>BRPL_EOD!AO49+BRPL_EOD!AP49</f>
        <v>4.8899999999999997</v>
      </c>
      <c r="J49">
        <f>BYPL_EOD!AO49+BYPL_EOD!AP49</f>
        <v>2.4500000000000002</v>
      </c>
      <c r="K49">
        <f>MES_EOD!AO49+MES_EOD!AP49</f>
        <v>3</v>
      </c>
      <c r="L49">
        <f>NDMC_EOD!AO49+NDMC_EOD!AP49</f>
        <v>1.52</v>
      </c>
      <c r="M49">
        <f>TPDDL_EOD!AO49+TPDDL_EOD!AP49</f>
        <v>165</v>
      </c>
      <c r="N49">
        <f t="shared" si="0"/>
        <v>176.86</v>
      </c>
      <c r="O49" s="154">
        <f t="shared" si="1"/>
        <v>0</v>
      </c>
      <c r="P49">
        <v>4.8899999999999997</v>
      </c>
      <c r="Q49">
        <v>2.4500000000000002</v>
      </c>
      <c r="R49">
        <v>3</v>
      </c>
      <c r="S49">
        <v>1.52</v>
      </c>
      <c r="T49">
        <v>165</v>
      </c>
      <c r="U49" s="156">
        <f t="shared" si="2"/>
        <v>176.86</v>
      </c>
      <c r="V49" s="154">
        <f t="shared" si="3"/>
        <v>0</v>
      </c>
      <c r="Y49">
        <f>BAWANA!BA49+BAWANA!BB49</f>
        <v>1.57</v>
      </c>
      <c r="Z49">
        <f>BAWANA!BH49+BAWANA!BI49</f>
        <v>1.57</v>
      </c>
      <c r="AA49">
        <f>BAWANA!AB49+BAWANA!AC49</f>
        <v>1.57</v>
      </c>
      <c r="AB49">
        <f>BAWANA!AI49+BAWANA!AJ49</f>
        <v>1.57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176.86</v>
      </c>
      <c r="E50">
        <f>BAWANA!AQ50</f>
        <v>0</v>
      </c>
      <c r="F50">
        <f t="shared" si="4"/>
        <v>752</v>
      </c>
      <c r="G50">
        <f t="shared" si="5"/>
        <v>176.86</v>
      </c>
      <c r="H50" s="154"/>
      <c r="I50">
        <f>BRPL_EOD!AO50+BRPL_EOD!AP50</f>
        <v>4.8899999999999997</v>
      </c>
      <c r="J50">
        <f>BYPL_EOD!AO50+BYPL_EOD!AP50</f>
        <v>2.4500000000000002</v>
      </c>
      <c r="K50">
        <f>MES_EOD!AO50+MES_EOD!AP50</f>
        <v>3</v>
      </c>
      <c r="L50">
        <f>NDMC_EOD!AO50+NDMC_EOD!AP50</f>
        <v>1.52</v>
      </c>
      <c r="M50">
        <f>TPDDL_EOD!AO50+TPDDL_EOD!AP50</f>
        <v>165</v>
      </c>
      <c r="N50">
        <f t="shared" si="0"/>
        <v>176.86</v>
      </c>
      <c r="O50" s="154">
        <f t="shared" si="1"/>
        <v>0</v>
      </c>
      <c r="P50">
        <v>4.8899999999999997</v>
      </c>
      <c r="Q50">
        <v>2.4500000000000002</v>
      </c>
      <c r="R50">
        <v>3</v>
      </c>
      <c r="S50">
        <v>1.52</v>
      </c>
      <c r="T50">
        <v>165</v>
      </c>
      <c r="U50" s="156">
        <f t="shared" si="2"/>
        <v>176.86</v>
      </c>
      <c r="V50" s="154">
        <f t="shared" si="3"/>
        <v>0</v>
      </c>
      <c r="Y50">
        <f>BAWANA!BA50+BAWANA!BB50</f>
        <v>1.57</v>
      </c>
      <c r="Z50">
        <f>BAWANA!BH50+BAWANA!BI50</f>
        <v>1.57</v>
      </c>
      <c r="AA50">
        <f>BAWANA!AB50+BAWANA!AC50</f>
        <v>1.57</v>
      </c>
      <c r="AB50">
        <f>BAWANA!AI50+BAWANA!AJ50</f>
        <v>1.57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180</v>
      </c>
      <c r="E51">
        <f>BAWANA!AQ51</f>
        <v>0</v>
      </c>
      <c r="F51">
        <f t="shared" si="4"/>
        <v>736</v>
      </c>
      <c r="G51">
        <f t="shared" si="5"/>
        <v>180</v>
      </c>
      <c r="H51" s="154"/>
      <c r="I51">
        <f>BRPL_EOD!AO51+BRPL_EOD!AP51</f>
        <v>4.8899999999999997</v>
      </c>
      <c r="J51">
        <f>BYPL_EOD!AO51+BYPL_EOD!AP51</f>
        <v>2.4500000000000002</v>
      </c>
      <c r="K51">
        <f>MES_EOD!AO51+MES_EOD!AP51</f>
        <v>3</v>
      </c>
      <c r="L51">
        <f>NDMC_EOD!AO51+NDMC_EOD!AP51</f>
        <v>1.52</v>
      </c>
      <c r="M51">
        <f>TPDDL_EOD!AO51+TPDDL_EOD!AP51</f>
        <v>165</v>
      </c>
      <c r="N51">
        <f t="shared" si="0"/>
        <v>176.86</v>
      </c>
      <c r="O51" s="154">
        <f t="shared" si="1"/>
        <v>3.1399999999999864</v>
      </c>
      <c r="P51">
        <v>4.9768178220061055</v>
      </c>
      <c r="Q51">
        <v>2.4934976817822005</v>
      </c>
      <c r="R51">
        <v>3.0532624674884086</v>
      </c>
      <c r="S51">
        <v>1.5469863168607938</v>
      </c>
      <c r="T51">
        <v>167.92943571186248</v>
      </c>
      <c r="U51" s="156">
        <f t="shared" si="2"/>
        <v>180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180</v>
      </c>
      <c r="E52">
        <f>BAWANA!AQ52</f>
        <v>0</v>
      </c>
      <c r="F52">
        <f t="shared" si="4"/>
        <v>736</v>
      </c>
      <c r="G52">
        <f t="shared" si="5"/>
        <v>180</v>
      </c>
      <c r="H52" s="154"/>
      <c r="I52">
        <f>BRPL_EOD!AO52+BRPL_EOD!AP52</f>
        <v>0.93</v>
      </c>
      <c r="J52">
        <f>BYPL_EOD!AO52+BYPL_EOD!AP52</f>
        <v>0.47</v>
      </c>
      <c r="K52">
        <f>MES_EOD!AO52+MES_EOD!AP52</f>
        <v>3</v>
      </c>
      <c r="L52">
        <f>NDMC_EOD!AO52+NDMC_EOD!AP52</f>
        <v>10</v>
      </c>
      <c r="M52">
        <f>TPDDL_EOD!AO52+TPDDL_EOD!AP52</f>
        <v>165</v>
      </c>
      <c r="N52">
        <f t="shared" si="0"/>
        <v>179.4</v>
      </c>
      <c r="O52" s="154">
        <f t="shared" si="1"/>
        <v>0.59999999999999432</v>
      </c>
      <c r="P52">
        <v>0.93311036789297663</v>
      </c>
      <c r="Q52">
        <v>0.47157190635451501</v>
      </c>
      <c r="R52">
        <v>3.0100334448160533</v>
      </c>
      <c r="S52">
        <v>10.033444816053512</v>
      </c>
      <c r="T52">
        <v>165.55183946488293</v>
      </c>
      <c r="U52" s="156">
        <f t="shared" si="2"/>
        <v>180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162.01999999999998</v>
      </c>
      <c r="E53">
        <f>BAWANA!AQ53</f>
        <v>0</v>
      </c>
      <c r="F53">
        <f t="shared" si="4"/>
        <v>736</v>
      </c>
      <c r="G53">
        <f t="shared" si="5"/>
        <v>162.01999999999998</v>
      </c>
      <c r="H53" s="154"/>
      <c r="I53">
        <f>BRPL_EOD!AO53+BRPL_EOD!AP53</f>
        <v>27.99</v>
      </c>
      <c r="J53">
        <f>BYPL_EOD!AO53+BYPL_EOD!AP53</f>
        <v>14.03</v>
      </c>
      <c r="K53">
        <f>MES_EOD!AO53+MES_EOD!AP53</f>
        <v>2</v>
      </c>
      <c r="L53">
        <f>NDMC_EOD!AO53+NDMC_EOD!AP53</f>
        <v>18</v>
      </c>
      <c r="M53">
        <f>TPDDL_EOD!AO53+TPDDL_EOD!AP53</f>
        <v>100</v>
      </c>
      <c r="N53">
        <f t="shared" si="0"/>
        <v>162.01999999999998</v>
      </c>
      <c r="O53" s="154">
        <f t="shared" si="1"/>
        <v>0</v>
      </c>
      <c r="P53">
        <v>27.99</v>
      </c>
      <c r="Q53">
        <v>14.03</v>
      </c>
      <c r="R53">
        <v>2</v>
      </c>
      <c r="S53">
        <v>18</v>
      </c>
      <c r="T53">
        <v>100</v>
      </c>
      <c r="U53" s="156">
        <f t="shared" si="2"/>
        <v>162.01999999999998</v>
      </c>
      <c r="V53" s="154">
        <f t="shared" si="3"/>
        <v>0</v>
      </c>
      <c r="Y53">
        <f>BAWANA!BA53+BAWANA!BB53</f>
        <v>8.99</v>
      </c>
      <c r="Z53">
        <f>BAWANA!BH53+BAWANA!BI53</f>
        <v>8.99</v>
      </c>
      <c r="AA53">
        <f>BAWANA!AB53+BAWANA!AC53</f>
        <v>8.99</v>
      </c>
      <c r="AB53">
        <f>BAWANA!AI53+BAWANA!AJ53</f>
        <v>8.99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162.01999999999998</v>
      </c>
      <c r="E54">
        <f>BAWANA!AQ54</f>
        <v>0</v>
      </c>
      <c r="F54">
        <f t="shared" si="4"/>
        <v>736</v>
      </c>
      <c r="G54">
        <f t="shared" si="5"/>
        <v>162.01999999999998</v>
      </c>
      <c r="H54" s="154"/>
      <c r="I54">
        <f>BRPL_EOD!AO54+BRPL_EOD!AP54</f>
        <v>27.99</v>
      </c>
      <c r="J54">
        <f>BYPL_EOD!AO54+BYPL_EOD!AP54</f>
        <v>14.03</v>
      </c>
      <c r="K54">
        <f>MES_EOD!AO54+MES_EOD!AP54</f>
        <v>2</v>
      </c>
      <c r="L54">
        <f>NDMC_EOD!AO54+NDMC_EOD!AP54</f>
        <v>18</v>
      </c>
      <c r="M54">
        <f>TPDDL_EOD!AO54+TPDDL_EOD!AP54</f>
        <v>100</v>
      </c>
      <c r="N54">
        <f t="shared" si="0"/>
        <v>162.01999999999998</v>
      </c>
      <c r="O54" s="154">
        <f t="shared" si="1"/>
        <v>0</v>
      </c>
      <c r="P54">
        <v>27.99</v>
      </c>
      <c r="Q54">
        <v>14.03</v>
      </c>
      <c r="R54">
        <v>2</v>
      </c>
      <c r="S54">
        <v>18</v>
      </c>
      <c r="T54">
        <v>100</v>
      </c>
      <c r="U54" s="156">
        <f t="shared" si="2"/>
        <v>162.01999999999998</v>
      </c>
      <c r="V54" s="154">
        <f t="shared" si="3"/>
        <v>0</v>
      </c>
      <c r="Y54">
        <f>BAWANA!BA54+BAWANA!BB54</f>
        <v>8.99</v>
      </c>
      <c r="Z54">
        <f>BAWANA!BH54+BAWANA!BI54</f>
        <v>8.99</v>
      </c>
      <c r="AA54">
        <f>BAWANA!AB54+BAWANA!AC54</f>
        <v>8.99</v>
      </c>
      <c r="AB54">
        <f>BAWANA!AI54+BAWANA!AJ54</f>
        <v>8.99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162.01999999999998</v>
      </c>
      <c r="E55">
        <f>BAWANA!AQ55</f>
        <v>0</v>
      </c>
      <c r="F55">
        <f t="shared" si="4"/>
        <v>736</v>
      </c>
      <c r="G55">
        <f t="shared" si="5"/>
        <v>162.01999999999998</v>
      </c>
      <c r="H55" s="154"/>
      <c r="I55">
        <f>BRPL_EOD!AO55+BRPL_EOD!AP55</f>
        <v>27.99</v>
      </c>
      <c r="J55">
        <f>BYPL_EOD!AO55+BYPL_EOD!AP55</f>
        <v>14.03</v>
      </c>
      <c r="K55">
        <f>MES_EOD!AO55+MES_EOD!AP55</f>
        <v>2</v>
      </c>
      <c r="L55">
        <f>NDMC_EOD!AO55+NDMC_EOD!AP55</f>
        <v>18</v>
      </c>
      <c r="M55">
        <f>TPDDL_EOD!AO55+TPDDL_EOD!AP55</f>
        <v>100</v>
      </c>
      <c r="N55">
        <f t="shared" si="0"/>
        <v>162.01999999999998</v>
      </c>
      <c r="O55" s="154">
        <f t="shared" si="1"/>
        <v>0</v>
      </c>
      <c r="P55">
        <v>27.99</v>
      </c>
      <c r="Q55">
        <v>14.03</v>
      </c>
      <c r="R55">
        <v>2</v>
      </c>
      <c r="S55">
        <v>18</v>
      </c>
      <c r="T55">
        <v>100</v>
      </c>
      <c r="U55" s="156">
        <f t="shared" si="2"/>
        <v>162.01999999999998</v>
      </c>
      <c r="V55" s="154">
        <f t="shared" si="3"/>
        <v>0</v>
      </c>
      <c r="Y55">
        <f>BAWANA!BA55+BAWANA!BB55</f>
        <v>8.99</v>
      </c>
      <c r="Z55">
        <f>BAWANA!BH55+BAWANA!BI55</f>
        <v>8.99</v>
      </c>
      <c r="AA55">
        <f>BAWANA!AB55+BAWANA!AC55</f>
        <v>8.99</v>
      </c>
      <c r="AB55">
        <f>BAWANA!AI55+BAWANA!AJ55</f>
        <v>8.99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162.01999999999998</v>
      </c>
      <c r="E56">
        <f>BAWANA!AQ56</f>
        <v>0</v>
      </c>
      <c r="F56">
        <f t="shared" si="4"/>
        <v>736</v>
      </c>
      <c r="G56">
        <f t="shared" si="5"/>
        <v>162.01999999999998</v>
      </c>
      <c r="H56" s="154"/>
      <c r="I56">
        <f>BRPL_EOD!AO56+BRPL_EOD!AP56</f>
        <v>27.99</v>
      </c>
      <c r="J56">
        <f>BYPL_EOD!AO56+BYPL_EOD!AP56</f>
        <v>14.03</v>
      </c>
      <c r="K56">
        <f>MES_EOD!AO56+MES_EOD!AP56</f>
        <v>2</v>
      </c>
      <c r="L56">
        <f>NDMC_EOD!AO56+NDMC_EOD!AP56</f>
        <v>18</v>
      </c>
      <c r="M56">
        <f>TPDDL_EOD!AO56+TPDDL_EOD!AP56</f>
        <v>100</v>
      </c>
      <c r="N56">
        <f t="shared" si="0"/>
        <v>162.01999999999998</v>
      </c>
      <c r="O56" s="154">
        <f t="shared" si="1"/>
        <v>0</v>
      </c>
      <c r="P56">
        <v>27.99</v>
      </c>
      <c r="Q56">
        <v>14.03</v>
      </c>
      <c r="R56">
        <v>2</v>
      </c>
      <c r="S56">
        <v>18</v>
      </c>
      <c r="T56">
        <v>100</v>
      </c>
      <c r="U56" s="156">
        <f t="shared" si="2"/>
        <v>162.01999999999998</v>
      </c>
      <c r="V56" s="154">
        <f t="shared" si="3"/>
        <v>0</v>
      </c>
      <c r="Y56">
        <f>BAWANA!BA56+BAWANA!BB56</f>
        <v>8.99</v>
      </c>
      <c r="Z56">
        <f>BAWANA!BH56+BAWANA!BI56</f>
        <v>8.99</v>
      </c>
      <c r="AA56">
        <f>BAWANA!AB56+BAWANA!AC56</f>
        <v>8.99</v>
      </c>
      <c r="AB56">
        <f>BAWANA!AI56+BAWANA!AJ56</f>
        <v>8.99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183</v>
      </c>
      <c r="E57">
        <f>BAWANA!AQ57</f>
        <v>0</v>
      </c>
      <c r="F57">
        <f t="shared" si="4"/>
        <v>736</v>
      </c>
      <c r="G57">
        <f t="shared" si="5"/>
        <v>183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2</v>
      </c>
      <c r="L57">
        <f>NDMC_EOD!AO57+NDMC_EOD!AP57</f>
        <v>18</v>
      </c>
      <c r="M57">
        <f>TPDDL_EOD!AO57+TPDDL_EOD!AP57</f>
        <v>163</v>
      </c>
      <c r="N57">
        <f t="shared" si="0"/>
        <v>183</v>
      </c>
      <c r="O57" s="154">
        <f t="shared" si="1"/>
        <v>0</v>
      </c>
      <c r="P57">
        <v>0</v>
      </c>
      <c r="Q57">
        <v>0</v>
      </c>
      <c r="R57">
        <v>2</v>
      </c>
      <c r="S57">
        <v>18</v>
      </c>
      <c r="T57">
        <v>163</v>
      </c>
      <c r="U57" s="156">
        <f t="shared" si="2"/>
        <v>183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183</v>
      </c>
      <c r="E58">
        <f>BAWANA!AQ58</f>
        <v>0</v>
      </c>
      <c r="F58">
        <f t="shared" si="4"/>
        <v>736</v>
      </c>
      <c r="G58">
        <f t="shared" si="5"/>
        <v>183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2</v>
      </c>
      <c r="L58">
        <f>NDMC_EOD!AO58+NDMC_EOD!AP58</f>
        <v>18</v>
      </c>
      <c r="M58">
        <f>TPDDL_EOD!AO58+TPDDL_EOD!AP58</f>
        <v>163</v>
      </c>
      <c r="N58">
        <f t="shared" si="0"/>
        <v>183</v>
      </c>
      <c r="O58" s="154">
        <f t="shared" si="1"/>
        <v>0</v>
      </c>
      <c r="P58">
        <v>0</v>
      </c>
      <c r="Q58">
        <v>0</v>
      </c>
      <c r="R58">
        <v>2</v>
      </c>
      <c r="S58">
        <v>18</v>
      </c>
      <c r="T58">
        <v>163</v>
      </c>
      <c r="U58" s="156">
        <f t="shared" si="2"/>
        <v>183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263</v>
      </c>
      <c r="E59">
        <f>BAWANA!AQ59</f>
        <v>0</v>
      </c>
      <c r="F59">
        <f t="shared" si="4"/>
        <v>736</v>
      </c>
      <c r="G59">
        <f t="shared" si="5"/>
        <v>263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2</v>
      </c>
      <c r="L59">
        <f>NDMC_EOD!AO59+NDMC_EOD!AP59</f>
        <v>28</v>
      </c>
      <c r="M59">
        <f>TPDDL_EOD!AO59+TPDDL_EOD!AP59</f>
        <v>233</v>
      </c>
      <c r="N59">
        <f t="shared" si="0"/>
        <v>263</v>
      </c>
      <c r="O59" s="154">
        <f t="shared" si="1"/>
        <v>0</v>
      </c>
      <c r="P59">
        <v>0</v>
      </c>
      <c r="Q59">
        <v>0</v>
      </c>
      <c r="R59">
        <v>2</v>
      </c>
      <c r="S59">
        <v>28</v>
      </c>
      <c r="T59">
        <v>233</v>
      </c>
      <c r="U59" s="156">
        <f t="shared" si="2"/>
        <v>263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263</v>
      </c>
      <c r="E60">
        <f>BAWANA!AQ60</f>
        <v>0</v>
      </c>
      <c r="F60">
        <f t="shared" si="4"/>
        <v>736</v>
      </c>
      <c r="G60">
        <f t="shared" si="5"/>
        <v>263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2</v>
      </c>
      <c r="L60">
        <f>NDMC_EOD!AO60+NDMC_EOD!AP60</f>
        <v>28</v>
      </c>
      <c r="M60">
        <f>TPDDL_EOD!AO60+TPDDL_EOD!AP60</f>
        <v>233</v>
      </c>
      <c r="N60">
        <f t="shared" si="0"/>
        <v>263</v>
      </c>
      <c r="O60" s="154">
        <f t="shared" si="1"/>
        <v>0</v>
      </c>
      <c r="P60">
        <v>0</v>
      </c>
      <c r="Q60">
        <v>0</v>
      </c>
      <c r="R60">
        <v>2</v>
      </c>
      <c r="S60">
        <v>28</v>
      </c>
      <c r="T60">
        <v>233</v>
      </c>
      <c r="U60" s="156">
        <f t="shared" si="2"/>
        <v>263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263</v>
      </c>
      <c r="E61">
        <f>BAWANA!AQ61</f>
        <v>0</v>
      </c>
      <c r="F61">
        <f t="shared" si="4"/>
        <v>736</v>
      </c>
      <c r="G61">
        <f t="shared" si="5"/>
        <v>263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2</v>
      </c>
      <c r="L61">
        <f>NDMC_EOD!AO61+NDMC_EOD!AP61</f>
        <v>28</v>
      </c>
      <c r="M61">
        <f>TPDDL_EOD!AO61+TPDDL_EOD!AP61</f>
        <v>233</v>
      </c>
      <c r="N61">
        <f t="shared" si="0"/>
        <v>263</v>
      </c>
      <c r="O61" s="154">
        <f t="shared" si="1"/>
        <v>0</v>
      </c>
      <c r="P61">
        <v>0</v>
      </c>
      <c r="Q61">
        <v>0</v>
      </c>
      <c r="R61">
        <v>2</v>
      </c>
      <c r="S61">
        <v>28</v>
      </c>
      <c r="T61">
        <v>233</v>
      </c>
      <c r="U61" s="156">
        <f t="shared" si="2"/>
        <v>263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263</v>
      </c>
      <c r="E62">
        <f>BAWANA!AQ62</f>
        <v>0</v>
      </c>
      <c r="F62">
        <f t="shared" si="4"/>
        <v>736</v>
      </c>
      <c r="G62">
        <f t="shared" si="5"/>
        <v>263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2</v>
      </c>
      <c r="L62">
        <f>NDMC_EOD!AO62+NDMC_EOD!AP62</f>
        <v>28</v>
      </c>
      <c r="M62">
        <f>TPDDL_EOD!AO62+TPDDL_EOD!AP62</f>
        <v>233</v>
      </c>
      <c r="N62">
        <f t="shared" si="0"/>
        <v>263</v>
      </c>
      <c r="O62" s="154">
        <f t="shared" si="1"/>
        <v>0</v>
      </c>
      <c r="P62">
        <v>0</v>
      </c>
      <c r="Q62">
        <v>0</v>
      </c>
      <c r="R62">
        <v>2</v>
      </c>
      <c r="S62">
        <v>28</v>
      </c>
      <c r="T62">
        <v>233</v>
      </c>
      <c r="U62" s="156">
        <f t="shared" si="2"/>
        <v>263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263</v>
      </c>
      <c r="E63">
        <f>BAWANA!AQ63</f>
        <v>0</v>
      </c>
      <c r="F63">
        <f t="shared" si="4"/>
        <v>736</v>
      </c>
      <c r="G63">
        <f t="shared" si="5"/>
        <v>263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2</v>
      </c>
      <c r="L63">
        <f>NDMC_EOD!AO63+NDMC_EOD!AP63</f>
        <v>28</v>
      </c>
      <c r="M63">
        <f>TPDDL_EOD!AO63+TPDDL_EOD!AP63</f>
        <v>233</v>
      </c>
      <c r="N63">
        <f t="shared" si="0"/>
        <v>263</v>
      </c>
      <c r="O63" s="154">
        <f t="shared" si="1"/>
        <v>0</v>
      </c>
      <c r="P63">
        <v>0</v>
      </c>
      <c r="Q63">
        <v>0</v>
      </c>
      <c r="R63">
        <v>2</v>
      </c>
      <c r="S63">
        <v>28</v>
      </c>
      <c r="T63">
        <v>233</v>
      </c>
      <c r="U63" s="156">
        <f t="shared" si="2"/>
        <v>263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263</v>
      </c>
      <c r="E64">
        <f>BAWANA!AQ64</f>
        <v>0</v>
      </c>
      <c r="F64">
        <f t="shared" si="4"/>
        <v>736</v>
      </c>
      <c r="G64">
        <f t="shared" si="5"/>
        <v>263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2</v>
      </c>
      <c r="L64">
        <f>NDMC_EOD!AO64+NDMC_EOD!AP64</f>
        <v>28</v>
      </c>
      <c r="M64">
        <f>TPDDL_EOD!AO64+TPDDL_EOD!AP64</f>
        <v>233</v>
      </c>
      <c r="N64">
        <f t="shared" si="0"/>
        <v>263</v>
      </c>
      <c r="O64" s="154">
        <f t="shared" si="1"/>
        <v>0</v>
      </c>
      <c r="P64">
        <v>0</v>
      </c>
      <c r="Q64">
        <v>0</v>
      </c>
      <c r="R64">
        <v>2</v>
      </c>
      <c r="S64">
        <v>28</v>
      </c>
      <c r="T64">
        <v>233</v>
      </c>
      <c r="U64" s="156">
        <f t="shared" si="2"/>
        <v>263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263</v>
      </c>
      <c r="E65">
        <f>BAWANA!AQ65</f>
        <v>0</v>
      </c>
      <c r="F65">
        <f t="shared" si="4"/>
        <v>736</v>
      </c>
      <c r="G65">
        <f t="shared" si="5"/>
        <v>263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2</v>
      </c>
      <c r="L65">
        <f>NDMC_EOD!AO65+NDMC_EOD!AP65</f>
        <v>28</v>
      </c>
      <c r="M65">
        <f>TPDDL_EOD!AO65+TPDDL_EOD!AP65</f>
        <v>233</v>
      </c>
      <c r="N65">
        <f t="shared" si="0"/>
        <v>263</v>
      </c>
      <c r="O65" s="154">
        <f t="shared" si="1"/>
        <v>0</v>
      </c>
      <c r="P65">
        <v>0</v>
      </c>
      <c r="Q65">
        <v>0</v>
      </c>
      <c r="R65">
        <v>2</v>
      </c>
      <c r="S65">
        <v>28</v>
      </c>
      <c r="T65">
        <v>233</v>
      </c>
      <c r="U65" s="156">
        <f t="shared" si="2"/>
        <v>263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263</v>
      </c>
      <c r="E66">
        <f>BAWANA!AQ66</f>
        <v>0</v>
      </c>
      <c r="F66">
        <f t="shared" si="4"/>
        <v>736</v>
      </c>
      <c r="G66">
        <f t="shared" si="5"/>
        <v>263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2</v>
      </c>
      <c r="L66">
        <f>NDMC_EOD!AO66+NDMC_EOD!AP66</f>
        <v>28</v>
      </c>
      <c r="M66">
        <f>TPDDL_EOD!AO66+TPDDL_EOD!AP66</f>
        <v>233</v>
      </c>
      <c r="N66">
        <f t="shared" si="0"/>
        <v>263</v>
      </c>
      <c r="O66" s="154">
        <f t="shared" si="1"/>
        <v>0</v>
      </c>
      <c r="P66">
        <v>0</v>
      </c>
      <c r="Q66">
        <v>0</v>
      </c>
      <c r="R66">
        <v>2</v>
      </c>
      <c r="S66">
        <v>28</v>
      </c>
      <c r="T66">
        <v>233</v>
      </c>
      <c r="U66" s="156">
        <f t="shared" si="2"/>
        <v>263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263</v>
      </c>
      <c r="E67">
        <f>BAWANA!AQ67</f>
        <v>0</v>
      </c>
      <c r="F67">
        <f t="shared" si="4"/>
        <v>736</v>
      </c>
      <c r="G67">
        <f t="shared" si="5"/>
        <v>263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2</v>
      </c>
      <c r="L67">
        <f>NDMC_EOD!AO67+NDMC_EOD!AP67</f>
        <v>28</v>
      </c>
      <c r="M67">
        <f>TPDDL_EOD!AO67+TPDDL_EOD!AP67</f>
        <v>233</v>
      </c>
      <c r="N67">
        <f t="shared" ref="N67:N98" si="7">SUM(I67:M67)</f>
        <v>263</v>
      </c>
      <c r="O67" s="154">
        <f t="shared" ref="O67:O98" si="8">G67-N67</f>
        <v>0</v>
      </c>
      <c r="P67">
        <v>0</v>
      </c>
      <c r="Q67">
        <v>0</v>
      </c>
      <c r="R67">
        <v>2</v>
      </c>
      <c r="S67">
        <v>28</v>
      </c>
      <c r="T67">
        <v>233</v>
      </c>
      <c r="U67" s="156">
        <f t="shared" ref="U67:U98" si="9">SUM(P67:T67)</f>
        <v>263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263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263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2</v>
      </c>
      <c r="L68">
        <f>NDMC_EOD!AO68+NDMC_EOD!AP68</f>
        <v>28</v>
      </c>
      <c r="M68">
        <f>TPDDL_EOD!AO68+TPDDL_EOD!AP68</f>
        <v>233</v>
      </c>
      <c r="N68">
        <f t="shared" si="7"/>
        <v>263</v>
      </c>
      <c r="O68" s="154">
        <f t="shared" si="8"/>
        <v>0</v>
      </c>
      <c r="P68">
        <v>0</v>
      </c>
      <c r="Q68">
        <v>0</v>
      </c>
      <c r="R68">
        <v>2</v>
      </c>
      <c r="S68">
        <v>28</v>
      </c>
      <c r="T68">
        <v>233</v>
      </c>
      <c r="U68" s="156">
        <f t="shared" si="9"/>
        <v>263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263</v>
      </c>
      <c r="E69">
        <f>BAWANA!AQ69</f>
        <v>0</v>
      </c>
      <c r="F69">
        <f t="shared" si="11"/>
        <v>736</v>
      </c>
      <c r="G69">
        <f t="shared" si="12"/>
        <v>263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2</v>
      </c>
      <c r="L69">
        <f>NDMC_EOD!AO69+NDMC_EOD!AP69</f>
        <v>28</v>
      </c>
      <c r="M69">
        <f>TPDDL_EOD!AO69+TPDDL_EOD!AP69</f>
        <v>233</v>
      </c>
      <c r="N69">
        <f t="shared" si="7"/>
        <v>263</v>
      </c>
      <c r="O69" s="154">
        <f t="shared" si="8"/>
        <v>0</v>
      </c>
      <c r="P69">
        <v>0</v>
      </c>
      <c r="Q69">
        <v>0</v>
      </c>
      <c r="R69">
        <v>2</v>
      </c>
      <c r="S69">
        <v>28</v>
      </c>
      <c r="T69">
        <v>233</v>
      </c>
      <c r="U69" s="156">
        <f t="shared" si="9"/>
        <v>263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263</v>
      </c>
      <c r="E70">
        <f>BAWANA!AQ70</f>
        <v>0</v>
      </c>
      <c r="F70">
        <f t="shared" si="11"/>
        <v>736</v>
      </c>
      <c r="G70">
        <f t="shared" si="12"/>
        <v>263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2</v>
      </c>
      <c r="L70">
        <f>NDMC_EOD!AO70+NDMC_EOD!AP70</f>
        <v>28</v>
      </c>
      <c r="M70">
        <f>TPDDL_EOD!AO70+TPDDL_EOD!AP70</f>
        <v>233</v>
      </c>
      <c r="N70">
        <f t="shared" si="7"/>
        <v>263</v>
      </c>
      <c r="O70" s="154">
        <f t="shared" si="8"/>
        <v>0</v>
      </c>
      <c r="P70">
        <v>0</v>
      </c>
      <c r="Q70">
        <v>0</v>
      </c>
      <c r="R70">
        <v>2</v>
      </c>
      <c r="S70">
        <v>28</v>
      </c>
      <c r="T70">
        <v>233</v>
      </c>
      <c r="U70" s="156">
        <f t="shared" si="9"/>
        <v>263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183</v>
      </c>
      <c r="E71">
        <f>BAWANA!AQ71</f>
        <v>0</v>
      </c>
      <c r="F71">
        <f t="shared" si="11"/>
        <v>736</v>
      </c>
      <c r="G71">
        <f t="shared" si="12"/>
        <v>183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2</v>
      </c>
      <c r="L71">
        <f>NDMC_EOD!AO71+NDMC_EOD!AP71</f>
        <v>18</v>
      </c>
      <c r="M71">
        <f>TPDDL_EOD!AO71+TPDDL_EOD!AP71</f>
        <v>163</v>
      </c>
      <c r="N71">
        <f t="shared" si="7"/>
        <v>183</v>
      </c>
      <c r="O71" s="154">
        <f t="shared" si="8"/>
        <v>0</v>
      </c>
      <c r="P71">
        <v>0</v>
      </c>
      <c r="Q71">
        <v>0</v>
      </c>
      <c r="R71">
        <v>2</v>
      </c>
      <c r="S71">
        <v>18</v>
      </c>
      <c r="T71">
        <v>163</v>
      </c>
      <c r="U71" s="156">
        <f t="shared" si="9"/>
        <v>183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183</v>
      </c>
      <c r="E72">
        <f>BAWANA!AQ72</f>
        <v>0</v>
      </c>
      <c r="F72">
        <f t="shared" si="11"/>
        <v>736</v>
      </c>
      <c r="G72">
        <f t="shared" si="12"/>
        <v>183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2</v>
      </c>
      <c r="L72">
        <f>NDMC_EOD!AO72+NDMC_EOD!AP72</f>
        <v>18</v>
      </c>
      <c r="M72">
        <f>TPDDL_EOD!AO72+TPDDL_EOD!AP72</f>
        <v>163</v>
      </c>
      <c r="N72">
        <f t="shared" si="7"/>
        <v>183</v>
      </c>
      <c r="O72" s="154">
        <f t="shared" si="8"/>
        <v>0</v>
      </c>
      <c r="P72">
        <v>0</v>
      </c>
      <c r="Q72">
        <v>0</v>
      </c>
      <c r="R72">
        <v>2</v>
      </c>
      <c r="S72">
        <v>18</v>
      </c>
      <c r="T72">
        <v>163</v>
      </c>
      <c r="U72" s="156">
        <f t="shared" si="9"/>
        <v>183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183</v>
      </c>
      <c r="E73">
        <f>BAWANA!AQ73</f>
        <v>0</v>
      </c>
      <c r="F73">
        <f t="shared" si="11"/>
        <v>736</v>
      </c>
      <c r="G73">
        <f t="shared" si="12"/>
        <v>183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2</v>
      </c>
      <c r="L73">
        <f>NDMC_EOD!AO73+NDMC_EOD!AP73</f>
        <v>18</v>
      </c>
      <c r="M73">
        <f>TPDDL_EOD!AO73+TPDDL_EOD!AP73</f>
        <v>163</v>
      </c>
      <c r="N73">
        <f t="shared" si="7"/>
        <v>183</v>
      </c>
      <c r="O73" s="154">
        <f t="shared" si="8"/>
        <v>0</v>
      </c>
      <c r="P73">
        <v>0</v>
      </c>
      <c r="Q73">
        <v>0</v>
      </c>
      <c r="R73">
        <v>2</v>
      </c>
      <c r="S73">
        <v>18</v>
      </c>
      <c r="T73">
        <v>163</v>
      </c>
      <c r="U73" s="156">
        <f t="shared" si="9"/>
        <v>183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183</v>
      </c>
      <c r="E74">
        <f>BAWANA!AQ74</f>
        <v>0</v>
      </c>
      <c r="F74">
        <f t="shared" si="11"/>
        <v>736</v>
      </c>
      <c r="G74">
        <f t="shared" si="12"/>
        <v>183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2</v>
      </c>
      <c r="L74">
        <f>NDMC_EOD!AO74+NDMC_EOD!AP74</f>
        <v>18</v>
      </c>
      <c r="M74">
        <f>TPDDL_EOD!AO74+TPDDL_EOD!AP74</f>
        <v>163</v>
      </c>
      <c r="N74">
        <f t="shared" si="7"/>
        <v>183</v>
      </c>
      <c r="O74" s="154">
        <f t="shared" si="8"/>
        <v>0</v>
      </c>
      <c r="P74">
        <v>0</v>
      </c>
      <c r="Q74">
        <v>0</v>
      </c>
      <c r="R74">
        <v>2</v>
      </c>
      <c r="S74">
        <v>18</v>
      </c>
      <c r="T74">
        <v>163</v>
      </c>
      <c r="U74" s="156">
        <f t="shared" si="9"/>
        <v>183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183</v>
      </c>
      <c r="E75">
        <f>BAWANA!AQ75</f>
        <v>0</v>
      </c>
      <c r="F75">
        <f t="shared" si="11"/>
        <v>752</v>
      </c>
      <c r="G75">
        <f t="shared" si="12"/>
        <v>183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2</v>
      </c>
      <c r="L75">
        <f>NDMC_EOD!AO75+NDMC_EOD!AP75</f>
        <v>18</v>
      </c>
      <c r="M75">
        <f>TPDDL_EOD!AO75+TPDDL_EOD!AP75</f>
        <v>163</v>
      </c>
      <c r="N75">
        <f t="shared" si="7"/>
        <v>183</v>
      </c>
      <c r="O75" s="154">
        <f t="shared" si="8"/>
        <v>0</v>
      </c>
      <c r="P75">
        <v>0</v>
      </c>
      <c r="Q75">
        <v>0</v>
      </c>
      <c r="R75">
        <v>2</v>
      </c>
      <c r="S75">
        <v>18</v>
      </c>
      <c r="T75">
        <v>163</v>
      </c>
      <c r="U75" s="156">
        <f t="shared" si="9"/>
        <v>183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183</v>
      </c>
      <c r="E76">
        <f>BAWANA!AQ76</f>
        <v>0</v>
      </c>
      <c r="F76">
        <f t="shared" si="11"/>
        <v>752</v>
      </c>
      <c r="G76">
        <f t="shared" si="12"/>
        <v>183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2</v>
      </c>
      <c r="L76">
        <f>NDMC_EOD!AO76+NDMC_EOD!AP76</f>
        <v>18</v>
      </c>
      <c r="M76">
        <f>TPDDL_EOD!AO76+TPDDL_EOD!AP76</f>
        <v>163</v>
      </c>
      <c r="N76">
        <f t="shared" si="7"/>
        <v>183</v>
      </c>
      <c r="O76" s="154">
        <f t="shared" si="8"/>
        <v>0</v>
      </c>
      <c r="P76">
        <v>0</v>
      </c>
      <c r="Q76">
        <v>0</v>
      </c>
      <c r="R76">
        <v>2</v>
      </c>
      <c r="S76">
        <v>18</v>
      </c>
      <c r="T76">
        <v>163</v>
      </c>
      <c r="U76" s="156">
        <f t="shared" si="9"/>
        <v>183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183</v>
      </c>
      <c r="E77">
        <f>BAWANA!AQ77</f>
        <v>0</v>
      </c>
      <c r="F77">
        <f t="shared" si="11"/>
        <v>752</v>
      </c>
      <c r="G77">
        <f t="shared" si="12"/>
        <v>183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2</v>
      </c>
      <c r="L77">
        <f>NDMC_EOD!AO77+NDMC_EOD!AP77</f>
        <v>18</v>
      </c>
      <c r="M77">
        <f>TPDDL_EOD!AO77+TPDDL_EOD!AP77</f>
        <v>163</v>
      </c>
      <c r="N77">
        <f t="shared" si="7"/>
        <v>183</v>
      </c>
      <c r="O77" s="154">
        <f t="shared" si="8"/>
        <v>0</v>
      </c>
      <c r="P77">
        <v>0</v>
      </c>
      <c r="Q77">
        <v>0</v>
      </c>
      <c r="R77">
        <v>2</v>
      </c>
      <c r="S77">
        <v>18</v>
      </c>
      <c r="T77">
        <v>163</v>
      </c>
      <c r="U77" s="156">
        <f t="shared" si="9"/>
        <v>183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183</v>
      </c>
      <c r="E78">
        <f>BAWANA!AQ78</f>
        <v>0</v>
      </c>
      <c r="F78">
        <f t="shared" si="11"/>
        <v>752</v>
      </c>
      <c r="G78">
        <f t="shared" si="12"/>
        <v>183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2</v>
      </c>
      <c r="L78">
        <f>NDMC_EOD!AO78+NDMC_EOD!AP78</f>
        <v>18</v>
      </c>
      <c r="M78">
        <f>TPDDL_EOD!AO78+TPDDL_EOD!AP78</f>
        <v>163</v>
      </c>
      <c r="N78">
        <f t="shared" si="7"/>
        <v>183</v>
      </c>
      <c r="O78" s="154">
        <f t="shared" si="8"/>
        <v>0</v>
      </c>
      <c r="P78">
        <v>0</v>
      </c>
      <c r="Q78">
        <v>0</v>
      </c>
      <c r="R78">
        <v>2</v>
      </c>
      <c r="S78">
        <v>18</v>
      </c>
      <c r="T78">
        <v>163</v>
      </c>
      <c r="U78" s="156">
        <f t="shared" si="9"/>
        <v>183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183</v>
      </c>
      <c r="E79">
        <f>BAWANA!AQ79</f>
        <v>0</v>
      </c>
      <c r="F79">
        <f t="shared" si="11"/>
        <v>752</v>
      </c>
      <c r="G79">
        <f t="shared" si="12"/>
        <v>183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2</v>
      </c>
      <c r="L79">
        <f>NDMC_EOD!AO79+NDMC_EOD!AP79</f>
        <v>18</v>
      </c>
      <c r="M79">
        <f>TPDDL_EOD!AO79+TPDDL_EOD!AP79</f>
        <v>163</v>
      </c>
      <c r="N79">
        <f t="shared" si="7"/>
        <v>183</v>
      </c>
      <c r="O79" s="154">
        <f t="shared" si="8"/>
        <v>0</v>
      </c>
      <c r="P79">
        <v>0</v>
      </c>
      <c r="Q79">
        <v>0</v>
      </c>
      <c r="R79">
        <v>2</v>
      </c>
      <c r="S79">
        <v>18</v>
      </c>
      <c r="T79">
        <v>163</v>
      </c>
      <c r="U79" s="156">
        <f t="shared" si="9"/>
        <v>183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183</v>
      </c>
      <c r="E80">
        <f>BAWANA!AQ80</f>
        <v>0</v>
      </c>
      <c r="F80">
        <f t="shared" si="11"/>
        <v>752</v>
      </c>
      <c r="G80">
        <f t="shared" si="12"/>
        <v>183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2</v>
      </c>
      <c r="L80">
        <f>NDMC_EOD!AO80+NDMC_EOD!AP80</f>
        <v>18</v>
      </c>
      <c r="M80">
        <f>TPDDL_EOD!AO80+TPDDL_EOD!AP80</f>
        <v>163</v>
      </c>
      <c r="N80">
        <f t="shared" si="7"/>
        <v>183</v>
      </c>
      <c r="O80" s="154">
        <f t="shared" si="8"/>
        <v>0</v>
      </c>
      <c r="P80">
        <v>0</v>
      </c>
      <c r="Q80">
        <v>0</v>
      </c>
      <c r="R80">
        <v>2</v>
      </c>
      <c r="S80">
        <v>18</v>
      </c>
      <c r="T80">
        <v>163</v>
      </c>
      <c r="U80" s="156">
        <f t="shared" si="9"/>
        <v>183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183</v>
      </c>
      <c r="E81">
        <f>BAWANA!AQ81</f>
        <v>0</v>
      </c>
      <c r="F81">
        <f t="shared" si="11"/>
        <v>752</v>
      </c>
      <c r="G81">
        <f t="shared" si="12"/>
        <v>183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2</v>
      </c>
      <c r="L81">
        <f>NDMC_EOD!AO81+NDMC_EOD!AP81</f>
        <v>18</v>
      </c>
      <c r="M81">
        <f>TPDDL_EOD!AO81+TPDDL_EOD!AP81</f>
        <v>163</v>
      </c>
      <c r="N81">
        <f t="shared" si="7"/>
        <v>183</v>
      </c>
      <c r="O81" s="154">
        <f t="shared" si="8"/>
        <v>0</v>
      </c>
      <c r="P81">
        <v>0</v>
      </c>
      <c r="Q81">
        <v>0</v>
      </c>
      <c r="R81">
        <v>2</v>
      </c>
      <c r="S81">
        <v>18</v>
      </c>
      <c r="T81">
        <v>163</v>
      </c>
      <c r="U81" s="156">
        <f t="shared" si="9"/>
        <v>183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183</v>
      </c>
      <c r="E82">
        <f>BAWANA!AQ82</f>
        <v>0</v>
      </c>
      <c r="F82">
        <f t="shared" si="11"/>
        <v>752</v>
      </c>
      <c r="G82">
        <f t="shared" si="12"/>
        <v>183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2</v>
      </c>
      <c r="L82">
        <f>NDMC_EOD!AO82+NDMC_EOD!AP82</f>
        <v>18</v>
      </c>
      <c r="M82">
        <f>TPDDL_EOD!AO82+TPDDL_EOD!AP82</f>
        <v>163</v>
      </c>
      <c r="N82">
        <f t="shared" si="7"/>
        <v>183</v>
      </c>
      <c r="O82" s="154">
        <f t="shared" si="8"/>
        <v>0</v>
      </c>
      <c r="P82">
        <v>0</v>
      </c>
      <c r="Q82">
        <v>0</v>
      </c>
      <c r="R82">
        <v>2</v>
      </c>
      <c r="S82">
        <v>18</v>
      </c>
      <c r="T82">
        <v>163</v>
      </c>
      <c r="U82" s="156">
        <f t="shared" si="9"/>
        <v>183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183</v>
      </c>
      <c r="E83">
        <f>BAWANA!AQ83</f>
        <v>0</v>
      </c>
      <c r="F83">
        <f t="shared" si="11"/>
        <v>752</v>
      </c>
      <c r="G83">
        <f t="shared" si="12"/>
        <v>183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2</v>
      </c>
      <c r="L83">
        <f>NDMC_EOD!AO83+NDMC_EOD!AP83</f>
        <v>18</v>
      </c>
      <c r="M83">
        <f>TPDDL_EOD!AO83+TPDDL_EOD!AP83</f>
        <v>163</v>
      </c>
      <c r="N83">
        <f t="shared" si="7"/>
        <v>183</v>
      </c>
      <c r="O83" s="154">
        <f t="shared" si="8"/>
        <v>0</v>
      </c>
      <c r="P83">
        <v>0</v>
      </c>
      <c r="Q83">
        <v>0</v>
      </c>
      <c r="R83">
        <v>2</v>
      </c>
      <c r="S83">
        <v>18</v>
      </c>
      <c r="T83">
        <v>163</v>
      </c>
      <c r="U83" s="156">
        <f t="shared" si="9"/>
        <v>183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183</v>
      </c>
      <c r="E84">
        <f>BAWANA!AQ84</f>
        <v>0</v>
      </c>
      <c r="F84">
        <f t="shared" si="11"/>
        <v>752</v>
      </c>
      <c r="G84">
        <f t="shared" si="12"/>
        <v>183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2</v>
      </c>
      <c r="L84">
        <f>NDMC_EOD!AO84+NDMC_EOD!AP84</f>
        <v>18</v>
      </c>
      <c r="M84">
        <f>TPDDL_EOD!AO84+TPDDL_EOD!AP84</f>
        <v>163</v>
      </c>
      <c r="N84">
        <f t="shared" si="7"/>
        <v>183</v>
      </c>
      <c r="O84" s="154">
        <f t="shared" si="8"/>
        <v>0</v>
      </c>
      <c r="P84">
        <v>0</v>
      </c>
      <c r="Q84">
        <v>0</v>
      </c>
      <c r="R84">
        <v>2</v>
      </c>
      <c r="S84">
        <v>18</v>
      </c>
      <c r="T84">
        <v>163</v>
      </c>
      <c r="U84" s="156">
        <f t="shared" si="9"/>
        <v>183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183</v>
      </c>
      <c r="E85">
        <f>BAWANA!AQ85</f>
        <v>0</v>
      </c>
      <c r="F85">
        <f t="shared" si="11"/>
        <v>752</v>
      </c>
      <c r="G85">
        <f t="shared" si="12"/>
        <v>183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2</v>
      </c>
      <c r="L85">
        <f>NDMC_EOD!AO85+NDMC_EOD!AP85</f>
        <v>18</v>
      </c>
      <c r="M85">
        <f>TPDDL_EOD!AO85+TPDDL_EOD!AP85</f>
        <v>163</v>
      </c>
      <c r="N85">
        <f t="shared" si="7"/>
        <v>183</v>
      </c>
      <c r="O85" s="154">
        <f t="shared" si="8"/>
        <v>0</v>
      </c>
      <c r="P85">
        <v>0</v>
      </c>
      <c r="Q85">
        <v>0</v>
      </c>
      <c r="R85">
        <v>2</v>
      </c>
      <c r="S85">
        <v>18</v>
      </c>
      <c r="T85">
        <v>163</v>
      </c>
      <c r="U85" s="156">
        <f t="shared" si="9"/>
        <v>183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183</v>
      </c>
      <c r="E86">
        <f>BAWANA!AQ86</f>
        <v>0</v>
      </c>
      <c r="F86">
        <f t="shared" si="11"/>
        <v>752</v>
      </c>
      <c r="G86">
        <f t="shared" si="12"/>
        <v>183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2</v>
      </c>
      <c r="L86">
        <f>NDMC_EOD!AO86+NDMC_EOD!AP86</f>
        <v>18</v>
      </c>
      <c r="M86">
        <f>TPDDL_EOD!AO86+TPDDL_EOD!AP86</f>
        <v>163</v>
      </c>
      <c r="N86">
        <f t="shared" si="7"/>
        <v>183</v>
      </c>
      <c r="O86" s="154">
        <f t="shared" si="8"/>
        <v>0</v>
      </c>
      <c r="P86">
        <v>0</v>
      </c>
      <c r="Q86">
        <v>0</v>
      </c>
      <c r="R86">
        <v>2</v>
      </c>
      <c r="S86">
        <v>18</v>
      </c>
      <c r="T86">
        <v>163</v>
      </c>
      <c r="U86" s="156">
        <f t="shared" si="9"/>
        <v>183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183</v>
      </c>
      <c r="E87">
        <f>BAWANA!AQ87</f>
        <v>0</v>
      </c>
      <c r="F87">
        <f t="shared" si="11"/>
        <v>752</v>
      </c>
      <c r="G87">
        <f t="shared" si="12"/>
        <v>183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2</v>
      </c>
      <c r="L87">
        <f>NDMC_EOD!AO87+NDMC_EOD!AP87</f>
        <v>18</v>
      </c>
      <c r="M87">
        <f>TPDDL_EOD!AO87+TPDDL_EOD!AP87</f>
        <v>163</v>
      </c>
      <c r="N87">
        <f t="shared" si="7"/>
        <v>183</v>
      </c>
      <c r="O87" s="154">
        <f t="shared" si="8"/>
        <v>0</v>
      </c>
      <c r="P87">
        <v>0</v>
      </c>
      <c r="Q87">
        <v>0</v>
      </c>
      <c r="R87">
        <v>2</v>
      </c>
      <c r="S87">
        <v>18</v>
      </c>
      <c r="T87">
        <v>163</v>
      </c>
      <c r="U87" s="156">
        <f t="shared" si="9"/>
        <v>183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183</v>
      </c>
      <c r="E88">
        <f>BAWANA!AQ88</f>
        <v>0</v>
      </c>
      <c r="F88">
        <f t="shared" si="11"/>
        <v>752</v>
      </c>
      <c r="G88">
        <f t="shared" si="12"/>
        <v>183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2</v>
      </c>
      <c r="L88">
        <f>NDMC_EOD!AO88+NDMC_EOD!AP88</f>
        <v>18</v>
      </c>
      <c r="M88">
        <f>TPDDL_EOD!AO88+TPDDL_EOD!AP88</f>
        <v>163</v>
      </c>
      <c r="N88">
        <f t="shared" si="7"/>
        <v>183</v>
      </c>
      <c r="O88" s="154">
        <f t="shared" si="8"/>
        <v>0</v>
      </c>
      <c r="P88">
        <v>0</v>
      </c>
      <c r="Q88">
        <v>0</v>
      </c>
      <c r="R88">
        <v>2</v>
      </c>
      <c r="S88">
        <v>18</v>
      </c>
      <c r="T88">
        <v>163</v>
      </c>
      <c r="U88" s="156">
        <f t="shared" si="9"/>
        <v>183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183</v>
      </c>
      <c r="E89">
        <f>BAWANA!AQ89</f>
        <v>0</v>
      </c>
      <c r="F89">
        <f t="shared" si="11"/>
        <v>752</v>
      </c>
      <c r="G89">
        <f t="shared" si="12"/>
        <v>183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2</v>
      </c>
      <c r="L89">
        <f>NDMC_EOD!AO89+NDMC_EOD!AP89</f>
        <v>18</v>
      </c>
      <c r="M89">
        <f>TPDDL_EOD!AO89+TPDDL_EOD!AP89</f>
        <v>163</v>
      </c>
      <c r="N89">
        <f t="shared" si="7"/>
        <v>183</v>
      </c>
      <c r="O89" s="154">
        <f t="shared" si="8"/>
        <v>0</v>
      </c>
      <c r="P89">
        <v>0</v>
      </c>
      <c r="Q89">
        <v>0</v>
      </c>
      <c r="R89">
        <v>2</v>
      </c>
      <c r="S89">
        <v>18</v>
      </c>
      <c r="T89">
        <v>163</v>
      </c>
      <c r="U89" s="156">
        <f t="shared" si="9"/>
        <v>183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183</v>
      </c>
      <c r="E90">
        <f>BAWANA!AQ90</f>
        <v>0</v>
      </c>
      <c r="F90">
        <f t="shared" si="11"/>
        <v>752</v>
      </c>
      <c r="G90">
        <f t="shared" si="12"/>
        <v>183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2</v>
      </c>
      <c r="L90">
        <f>NDMC_EOD!AO90+NDMC_EOD!AP90</f>
        <v>18</v>
      </c>
      <c r="M90">
        <f>TPDDL_EOD!AO90+TPDDL_EOD!AP90</f>
        <v>163</v>
      </c>
      <c r="N90">
        <f t="shared" si="7"/>
        <v>183</v>
      </c>
      <c r="O90" s="154">
        <f t="shared" si="8"/>
        <v>0</v>
      </c>
      <c r="P90">
        <v>0</v>
      </c>
      <c r="Q90">
        <v>0</v>
      </c>
      <c r="R90">
        <v>2</v>
      </c>
      <c r="S90">
        <v>18</v>
      </c>
      <c r="T90">
        <v>163</v>
      </c>
      <c r="U90" s="156">
        <f t="shared" si="9"/>
        <v>183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183</v>
      </c>
      <c r="E91">
        <f>BAWANA!AQ91</f>
        <v>0</v>
      </c>
      <c r="F91">
        <f t="shared" si="11"/>
        <v>752</v>
      </c>
      <c r="G91">
        <f t="shared" si="12"/>
        <v>183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2</v>
      </c>
      <c r="L91">
        <f>NDMC_EOD!AO91+NDMC_EOD!AP91</f>
        <v>18</v>
      </c>
      <c r="M91">
        <f>TPDDL_EOD!AO91+TPDDL_EOD!AP91</f>
        <v>163</v>
      </c>
      <c r="N91">
        <f t="shared" si="7"/>
        <v>183</v>
      </c>
      <c r="O91" s="154">
        <f t="shared" si="8"/>
        <v>0</v>
      </c>
      <c r="P91">
        <v>0</v>
      </c>
      <c r="Q91">
        <v>0</v>
      </c>
      <c r="R91">
        <v>2</v>
      </c>
      <c r="S91">
        <v>18</v>
      </c>
      <c r="T91">
        <v>163</v>
      </c>
      <c r="U91" s="156">
        <f t="shared" si="9"/>
        <v>183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183</v>
      </c>
      <c r="E92">
        <f>BAWANA!AQ92</f>
        <v>0</v>
      </c>
      <c r="F92">
        <f t="shared" si="11"/>
        <v>752</v>
      </c>
      <c r="G92">
        <f t="shared" si="12"/>
        <v>183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2</v>
      </c>
      <c r="L92">
        <f>NDMC_EOD!AO92+NDMC_EOD!AP92</f>
        <v>18</v>
      </c>
      <c r="M92">
        <f>TPDDL_EOD!AO92+TPDDL_EOD!AP92</f>
        <v>163</v>
      </c>
      <c r="N92">
        <f t="shared" si="7"/>
        <v>183</v>
      </c>
      <c r="O92" s="154">
        <f t="shared" si="8"/>
        <v>0</v>
      </c>
      <c r="P92">
        <v>0</v>
      </c>
      <c r="Q92">
        <v>0</v>
      </c>
      <c r="R92">
        <v>2</v>
      </c>
      <c r="S92">
        <v>18</v>
      </c>
      <c r="T92">
        <v>163</v>
      </c>
      <c r="U92" s="156">
        <f t="shared" si="9"/>
        <v>183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183</v>
      </c>
      <c r="E93">
        <f>BAWANA!AQ93</f>
        <v>0</v>
      </c>
      <c r="F93">
        <f t="shared" si="11"/>
        <v>752</v>
      </c>
      <c r="G93">
        <f t="shared" si="12"/>
        <v>183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2</v>
      </c>
      <c r="L93">
        <f>NDMC_EOD!AO93+NDMC_EOD!AP93</f>
        <v>18</v>
      </c>
      <c r="M93">
        <f>TPDDL_EOD!AO93+TPDDL_EOD!AP93</f>
        <v>163</v>
      </c>
      <c r="N93">
        <f t="shared" si="7"/>
        <v>183</v>
      </c>
      <c r="O93" s="154">
        <f t="shared" si="8"/>
        <v>0</v>
      </c>
      <c r="P93">
        <v>0</v>
      </c>
      <c r="Q93">
        <v>0</v>
      </c>
      <c r="R93">
        <v>2</v>
      </c>
      <c r="S93">
        <v>18</v>
      </c>
      <c r="T93">
        <v>163</v>
      </c>
      <c r="U93" s="156">
        <f t="shared" si="9"/>
        <v>183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183</v>
      </c>
      <c r="E94">
        <f>BAWANA!AQ94</f>
        <v>0</v>
      </c>
      <c r="F94">
        <f t="shared" si="11"/>
        <v>752</v>
      </c>
      <c r="G94">
        <f t="shared" si="12"/>
        <v>183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2</v>
      </c>
      <c r="L94">
        <f>NDMC_EOD!AO94+NDMC_EOD!AP94</f>
        <v>18</v>
      </c>
      <c r="M94">
        <f>TPDDL_EOD!AO94+TPDDL_EOD!AP94</f>
        <v>163</v>
      </c>
      <c r="N94">
        <f t="shared" si="7"/>
        <v>183</v>
      </c>
      <c r="O94" s="154">
        <f t="shared" si="8"/>
        <v>0</v>
      </c>
      <c r="P94">
        <v>0</v>
      </c>
      <c r="Q94">
        <v>0</v>
      </c>
      <c r="R94">
        <v>2</v>
      </c>
      <c r="S94">
        <v>18</v>
      </c>
      <c r="T94">
        <v>163</v>
      </c>
      <c r="U94" s="156">
        <f t="shared" si="9"/>
        <v>183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183</v>
      </c>
      <c r="E95">
        <f>BAWANA!AQ95</f>
        <v>0</v>
      </c>
      <c r="F95">
        <f t="shared" si="11"/>
        <v>752</v>
      </c>
      <c r="G95">
        <f t="shared" si="12"/>
        <v>183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2</v>
      </c>
      <c r="L95">
        <f>NDMC_EOD!AO95+NDMC_EOD!AP95</f>
        <v>18</v>
      </c>
      <c r="M95">
        <f>TPDDL_EOD!AO95+TPDDL_EOD!AP95</f>
        <v>163</v>
      </c>
      <c r="N95">
        <f t="shared" si="7"/>
        <v>183</v>
      </c>
      <c r="O95" s="154">
        <f t="shared" si="8"/>
        <v>0</v>
      </c>
      <c r="P95">
        <v>0</v>
      </c>
      <c r="Q95">
        <v>0</v>
      </c>
      <c r="R95">
        <v>2</v>
      </c>
      <c r="S95">
        <v>18</v>
      </c>
      <c r="T95">
        <v>163</v>
      </c>
      <c r="U95" s="156">
        <f t="shared" si="9"/>
        <v>183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183</v>
      </c>
      <c r="E96">
        <f>BAWANA!AQ96</f>
        <v>0</v>
      </c>
      <c r="F96">
        <f t="shared" si="11"/>
        <v>752</v>
      </c>
      <c r="G96">
        <f t="shared" si="12"/>
        <v>183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2</v>
      </c>
      <c r="L96">
        <f>NDMC_EOD!AO96+NDMC_EOD!AP96</f>
        <v>18</v>
      </c>
      <c r="M96">
        <f>TPDDL_EOD!AO96+TPDDL_EOD!AP96</f>
        <v>163</v>
      </c>
      <c r="N96">
        <f t="shared" si="7"/>
        <v>183</v>
      </c>
      <c r="O96" s="154">
        <f t="shared" si="8"/>
        <v>0</v>
      </c>
      <c r="P96">
        <v>0</v>
      </c>
      <c r="Q96">
        <v>0</v>
      </c>
      <c r="R96">
        <v>2</v>
      </c>
      <c r="S96">
        <v>18</v>
      </c>
      <c r="T96">
        <v>163</v>
      </c>
      <c r="U96" s="156">
        <f t="shared" si="9"/>
        <v>183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183</v>
      </c>
      <c r="E97">
        <f>BAWANA!AQ97</f>
        <v>0</v>
      </c>
      <c r="F97">
        <f t="shared" si="11"/>
        <v>752</v>
      </c>
      <c r="G97">
        <f t="shared" si="12"/>
        <v>183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2</v>
      </c>
      <c r="L97">
        <f>NDMC_EOD!AO97+NDMC_EOD!AP97</f>
        <v>18</v>
      </c>
      <c r="M97">
        <f>TPDDL_EOD!AO97+TPDDL_EOD!AP97</f>
        <v>163</v>
      </c>
      <c r="N97">
        <f t="shared" si="7"/>
        <v>183</v>
      </c>
      <c r="O97" s="154">
        <f t="shared" si="8"/>
        <v>0</v>
      </c>
      <c r="P97">
        <v>0</v>
      </c>
      <c r="Q97">
        <v>0</v>
      </c>
      <c r="R97">
        <v>2</v>
      </c>
      <c r="S97">
        <v>18</v>
      </c>
      <c r="T97">
        <v>163</v>
      </c>
      <c r="U97" s="156">
        <f t="shared" si="9"/>
        <v>183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183</v>
      </c>
      <c r="E98">
        <f>BAWANA!AQ98</f>
        <v>0</v>
      </c>
      <c r="F98">
        <f t="shared" si="11"/>
        <v>752</v>
      </c>
      <c r="G98">
        <f t="shared" si="12"/>
        <v>183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2</v>
      </c>
      <c r="L98">
        <f>NDMC_EOD!AO98+NDMC_EOD!AP98</f>
        <v>18</v>
      </c>
      <c r="M98">
        <f>TPDDL_EOD!AO98+TPDDL_EOD!AP98</f>
        <v>163</v>
      </c>
      <c r="N98">
        <f t="shared" si="7"/>
        <v>183</v>
      </c>
      <c r="O98" s="154">
        <f t="shared" si="8"/>
        <v>0</v>
      </c>
      <c r="P98">
        <v>0</v>
      </c>
      <c r="Q98">
        <v>0</v>
      </c>
      <c r="R98">
        <v>2</v>
      </c>
      <c r="S98">
        <v>18</v>
      </c>
      <c r="T98">
        <v>163</v>
      </c>
      <c r="U98" s="156">
        <f t="shared" si="9"/>
        <v>183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4.6796899999999999</v>
      </c>
      <c r="E99" s="156">
        <f t="shared" si="14"/>
        <v>0</v>
      </c>
      <c r="F99" s="156">
        <f t="shared" si="14"/>
        <v>17.952000000000002</v>
      </c>
      <c r="G99" s="156">
        <f t="shared" si="14"/>
        <v>4.6796899999999999</v>
      </c>
      <c r="H99" s="156"/>
      <c r="I99" s="156">
        <f t="shared" si="14"/>
        <v>0.21834499999999984</v>
      </c>
      <c r="J99" s="156">
        <f t="shared" si="14"/>
        <v>5.9259999999999959E-2</v>
      </c>
      <c r="K99" s="156">
        <f t="shared" si="14"/>
        <v>6.0499999999999998E-2</v>
      </c>
      <c r="L99" s="156">
        <f t="shared" si="14"/>
        <v>0.25508000000000003</v>
      </c>
      <c r="M99" s="156">
        <f t="shared" si="14"/>
        <v>4.0839999999999996</v>
      </c>
      <c r="N99" s="156">
        <f t="shared" si="14"/>
        <v>4.6771849999999997</v>
      </c>
      <c r="O99" s="156">
        <f t="shared" si="14"/>
        <v>2.5049999999999881E-3</v>
      </c>
      <c r="P99" s="156">
        <f t="shared" si="14"/>
        <v>0.21876280578848181</v>
      </c>
      <c r="Q99" s="156">
        <f t="shared" si="14"/>
        <v>5.9497166677609674E-2</v>
      </c>
      <c r="R99" s="156">
        <f t="shared" si="14"/>
        <v>6.0532766424119283E-2</v>
      </c>
      <c r="S99" s="156">
        <f t="shared" si="14"/>
        <v>0.25509510778322858</v>
      </c>
      <c r="T99" s="156">
        <f t="shared" si="14"/>
        <v>4.0858021533265605</v>
      </c>
      <c r="U99" s="156">
        <f t="shared" si="14"/>
        <v>4.6796899999999999</v>
      </c>
      <c r="V99" s="156">
        <f t="shared" si="10"/>
        <v>0</v>
      </c>
      <c r="Y99" s="156">
        <f t="shared" ref="Y99:AD99" si="15">SUM(Y3:Y98)/4000</f>
        <v>2.4689999999999997E-2</v>
      </c>
      <c r="Z99" s="156">
        <f t="shared" si="15"/>
        <v>2.4689999999999997E-2</v>
      </c>
      <c r="AA99" s="156">
        <f t="shared" si="15"/>
        <v>2.4689999999999997E-2</v>
      </c>
      <c r="AB99" s="156">
        <f t="shared" si="15"/>
        <v>2.4689999999999997E-2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19.728000000000002</v>
      </c>
      <c r="J3">
        <v>24.111999999999998</v>
      </c>
      <c r="K3">
        <v>686.77995799999997</v>
      </c>
      <c r="L3">
        <v>653.15250000000003</v>
      </c>
      <c r="M3">
        <v>84</v>
      </c>
      <c r="N3">
        <v>118.125</v>
      </c>
      <c r="O3">
        <v>123.66562500000001</v>
      </c>
      <c r="P3">
        <v>138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36.418799999999997</v>
      </c>
      <c r="AH3">
        <v>152.27760000000001</v>
      </c>
      <c r="AI3">
        <v>2.5459999999999998</v>
      </c>
      <c r="AJ3">
        <v>0</v>
      </c>
      <c r="AK3">
        <v>50.76</v>
      </c>
      <c r="AL3">
        <v>82.501999999999995</v>
      </c>
      <c r="AM3">
        <v>0</v>
      </c>
      <c r="AN3">
        <v>0.68867999999999996</v>
      </c>
      <c r="AO3">
        <v>30.87</v>
      </c>
      <c r="AP3">
        <v>3.843</v>
      </c>
      <c r="AQ3">
        <v>30.995999999999999</v>
      </c>
      <c r="AR3">
        <v>15.87336</v>
      </c>
      <c r="AS3">
        <v>0</v>
      </c>
      <c r="AT3">
        <v>13.596</v>
      </c>
      <c r="AU3">
        <v>0</v>
      </c>
      <c r="AV3">
        <v>0</v>
      </c>
      <c r="AW3">
        <v>0</v>
      </c>
      <c r="AX3">
        <v>11.507999999999999</v>
      </c>
      <c r="AY3">
        <v>0</v>
      </c>
      <c r="AZ3">
        <f>BW3</f>
        <v>81.489999999999995</v>
      </c>
      <c r="BA3">
        <f>SUM(B3:AZ3)</f>
        <v>3248.2687879999999</v>
      </c>
      <c r="BD3">
        <v>24.08</v>
      </c>
      <c r="BE3">
        <v>7.63</v>
      </c>
      <c r="BF3">
        <v>1.68</v>
      </c>
      <c r="BG3">
        <v>4.03</v>
      </c>
      <c r="BH3">
        <v>5.81</v>
      </c>
      <c r="BI3">
        <v>7.17</v>
      </c>
      <c r="BJ3">
        <v>1.56</v>
      </c>
      <c r="BK3">
        <v>2.2400000000000002</v>
      </c>
      <c r="BL3">
        <v>3.3</v>
      </c>
      <c r="BM3">
        <v>1.62</v>
      </c>
      <c r="BN3">
        <v>0.52</v>
      </c>
      <c r="BO3">
        <v>14.86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81.489999999999995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19.728000000000002</v>
      </c>
      <c r="J4">
        <v>24.111999999999998</v>
      </c>
      <c r="K4">
        <v>686.77995799999997</v>
      </c>
      <c r="L4">
        <v>653.15250000000003</v>
      </c>
      <c r="M4">
        <v>84</v>
      </c>
      <c r="N4">
        <v>118.125</v>
      </c>
      <c r="O4">
        <v>123.66562500000001</v>
      </c>
      <c r="P4">
        <v>138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36.418799999999997</v>
      </c>
      <c r="AH4">
        <v>152.27760000000001</v>
      </c>
      <c r="AI4">
        <v>2.5459999999999998</v>
      </c>
      <c r="AJ4">
        <v>0</v>
      </c>
      <c r="AK4">
        <v>50.76</v>
      </c>
      <c r="AL4">
        <v>82.501999999999995</v>
      </c>
      <c r="AM4">
        <v>0</v>
      </c>
      <c r="AN4">
        <v>0.68867999999999996</v>
      </c>
      <c r="AO4">
        <v>30.87</v>
      </c>
      <c r="AP4">
        <v>3.843</v>
      </c>
      <c r="AQ4">
        <v>30.995999999999999</v>
      </c>
      <c r="AR4">
        <v>15.87336</v>
      </c>
      <c r="AS4">
        <v>0</v>
      </c>
      <c r="AT4">
        <v>13.596</v>
      </c>
      <c r="AU4">
        <v>0</v>
      </c>
      <c r="AV4">
        <v>0</v>
      </c>
      <c r="AW4">
        <v>0</v>
      </c>
      <c r="AX4">
        <v>11.507999999999999</v>
      </c>
      <c r="AY4">
        <v>0</v>
      </c>
      <c r="AZ4">
        <f t="shared" ref="AZ4:AZ67" si="0">BW4</f>
        <v>81.489999999999995</v>
      </c>
      <c r="BA4">
        <f t="shared" ref="BA4:BA67" si="1">SUM(B4:AZ4)</f>
        <v>3248.2687879999999</v>
      </c>
      <c r="BD4">
        <v>24.08</v>
      </c>
      <c r="BE4">
        <v>7.63</v>
      </c>
      <c r="BF4">
        <v>1.68</v>
      </c>
      <c r="BG4">
        <v>4.03</v>
      </c>
      <c r="BH4">
        <v>5.81</v>
      </c>
      <c r="BI4">
        <v>7.17</v>
      </c>
      <c r="BJ4">
        <v>1.56</v>
      </c>
      <c r="BK4">
        <v>2.2400000000000002</v>
      </c>
      <c r="BL4">
        <v>3.3</v>
      </c>
      <c r="BM4">
        <v>1.62</v>
      </c>
      <c r="BN4">
        <v>0.52</v>
      </c>
      <c r="BO4">
        <v>14.86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81.489999999999995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19.728000000000002</v>
      </c>
      <c r="J5">
        <v>24.111999999999998</v>
      </c>
      <c r="K5">
        <v>686.77995799999997</v>
      </c>
      <c r="L5">
        <v>653.15250000000003</v>
      </c>
      <c r="M5">
        <v>90</v>
      </c>
      <c r="N5">
        <v>118.125</v>
      </c>
      <c r="O5">
        <v>123.66562500000001</v>
      </c>
      <c r="P5">
        <v>138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36.418799999999997</v>
      </c>
      <c r="AH5">
        <v>152.27760000000001</v>
      </c>
      <c r="AI5">
        <v>2.5459999999999998</v>
      </c>
      <c r="AJ5">
        <v>0</v>
      </c>
      <c r="AK5">
        <v>50.76</v>
      </c>
      <c r="AL5">
        <v>82.501999999999995</v>
      </c>
      <c r="AM5">
        <v>0</v>
      </c>
      <c r="AN5">
        <v>0.68867999999999996</v>
      </c>
      <c r="AO5">
        <v>30.87</v>
      </c>
      <c r="AP5">
        <v>12.681900000000001</v>
      </c>
      <c r="AQ5">
        <v>30.995999999999999</v>
      </c>
      <c r="AR5">
        <v>15.87336</v>
      </c>
      <c r="AS5">
        <v>0</v>
      </c>
      <c r="AT5">
        <v>13.596</v>
      </c>
      <c r="AU5">
        <v>0</v>
      </c>
      <c r="AV5">
        <v>0</v>
      </c>
      <c r="AW5">
        <v>0</v>
      </c>
      <c r="AX5">
        <v>11.507999999999999</v>
      </c>
      <c r="AY5">
        <v>0</v>
      </c>
      <c r="AZ5">
        <f t="shared" si="0"/>
        <v>81.489999999999995</v>
      </c>
      <c r="BA5">
        <f t="shared" si="1"/>
        <v>3263.1076880000001</v>
      </c>
      <c r="BD5">
        <v>24.08</v>
      </c>
      <c r="BE5">
        <v>7.63</v>
      </c>
      <c r="BF5">
        <v>1.68</v>
      </c>
      <c r="BG5">
        <v>4.03</v>
      </c>
      <c r="BH5">
        <v>5.81</v>
      </c>
      <c r="BI5">
        <v>7.17</v>
      </c>
      <c r="BJ5">
        <v>1.56</v>
      </c>
      <c r="BK5">
        <v>2.2400000000000002</v>
      </c>
      <c r="BL5">
        <v>3.3</v>
      </c>
      <c r="BM5">
        <v>1.62</v>
      </c>
      <c r="BN5">
        <v>0.52</v>
      </c>
      <c r="BO5">
        <v>14.86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81.489999999999995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19.728000000000002</v>
      </c>
      <c r="J6">
        <v>24.111999999999998</v>
      </c>
      <c r="K6">
        <v>686.77995799999997</v>
      </c>
      <c r="L6">
        <v>653.15250000000003</v>
      </c>
      <c r="M6">
        <v>90</v>
      </c>
      <c r="N6">
        <v>118.125</v>
      </c>
      <c r="O6">
        <v>123.66562500000001</v>
      </c>
      <c r="P6">
        <v>138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36.418799999999997</v>
      </c>
      <c r="AH6">
        <v>152.27760000000001</v>
      </c>
      <c r="AI6">
        <v>2.5459999999999998</v>
      </c>
      <c r="AJ6">
        <v>0</v>
      </c>
      <c r="AK6">
        <v>50.76</v>
      </c>
      <c r="AL6">
        <v>82.501999999999995</v>
      </c>
      <c r="AM6">
        <v>0</v>
      </c>
      <c r="AN6">
        <v>0.68867999999999996</v>
      </c>
      <c r="AO6">
        <v>30.87</v>
      </c>
      <c r="AP6">
        <v>12.681900000000001</v>
      </c>
      <c r="AQ6">
        <v>30.995999999999999</v>
      </c>
      <c r="AR6">
        <v>15.87336</v>
      </c>
      <c r="AS6">
        <v>0</v>
      </c>
      <c r="AT6">
        <v>13.596</v>
      </c>
      <c r="AU6">
        <v>0</v>
      </c>
      <c r="AV6">
        <v>0</v>
      </c>
      <c r="AW6">
        <v>0</v>
      </c>
      <c r="AX6">
        <v>11.507999999999999</v>
      </c>
      <c r="AY6">
        <v>0</v>
      </c>
      <c r="AZ6">
        <f t="shared" si="0"/>
        <v>81.600000000000009</v>
      </c>
      <c r="BA6">
        <f t="shared" si="1"/>
        <v>3263.2176880000002</v>
      </c>
      <c r="BD6">
        <v>24.08</v>
      </c>
      <c r="BE6">
        <v>7.63</v>
      </c>
      <c r="BF6">
        <v>1.79</v>
      </c>
      <c r="BG6">
        <v>4.03</v>
      </c>
      <c r="BH6">
        <v>5.81</v>
      </c>
      <c r="BI6">
        <v>7.17</v>
      </c>
      <c r="BJ6">
        <v>1.56</v>
      </c>
      <c r="BK6">
        <v>2.2400000000000002</v>
      </c>
      <c r="BL6">
        <v>3.3</v>
      </c>
      <c r="BM6">
        <v>1.62</v>
      </c>
      <c r="BN6">
        <v>0.52</v>
      </c>
      <c r="BO6">
        <v>14.86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81.600000000000009</v>
      </c>
    </row>
    <row r="7" spans="1:75">
      <c r="A7" t="s">
        <v>49</v>
      </c>
      <c r="B7">
        <v>0</v>
      </c>
      <c r="C7">
        <v>27.3</v>
      </c>
      <c r="D7">
        <v>0</v>
      </c>
      <c r="E7">
        <v>0</v>
      </c>
      <c r="F7">
        <v>0</v>
      </c>
      <c r="G7">
        <v>0</v>
      </c>
      <c r="H7">
        <v>0</v>
      </c>
      <c r="I7">
        <v>19.728000000000002</v>
      </c>
      <c r="J7">
        <v>24.111999999999998</v>
      </c>
      <c r="K7">
        <v>686.77995799999997</v>
      </c>
      <c r="L7">
        <v>653.15250000000003</v>
      </c>
      <c r="M7">
        <v>90</v>
      </c>
      <c r="N7">
        <v>118.125</v>
      </c>
      <c r="O7">
        <v>123.66562500000001</v>
      </c>
      <c r="P7">
        <v>138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6.4089999999999998</v>
      </c>
      <c r="AG7">
        <v>36.418799999999997</v>
      </c>
      <c r="AH7">
        <v>152.27760000000001</v>
      </c>
      <c r="AI7">
        <v>2.5459999999999998</v>
      </c>
      <c r="AJ7">
        <v>0</v>
      </c>
      <c r="AK7">
        <v>50.76</v>
      </c>
      <c r="AL7">
        <v>82.501999999999995</v>
      </c>
      <c r="AM7">
        <v>0</v>
      </c>
      <c r="AN7">
        <v>0.68867999999999996</v>
      </c>
      <c r="AO7">
        <v>30.87</v>
      </c>
      <c r="AP7">
        <v>8.3264999999999993</v>
      </c>
      <c r="AQ7">
        <v>30.995999999999999</v>
      </c>
      <c r="AR7">
        <v>15.87336</v>
      </c>
      <c r="AS7">
        <v>0</v>
      </c>
      <c r="AT7">
        <v>13.596</v>
      </c>
      <c r="AU7">
        <v>0</v>
      </c>
      <c r="AV7">
        <v>0</v>
      </c>
      <c r="AW7">
        <v>0</v>
      </c>
      <c r="AX7">
        <v>11.507999999999999</v>
      </c>
      <c r="AY7">
        <v>0</v>
      </c>
      <c r="AZ7">
        <f t="shared" si="0"/>
        <v>81.489999999999995</v>
      </c>
      <c r="BA7">
        <f t="shared" si="1"/>
        <v>3286.0522880000003</v>
      </c>
      <c r="BD7">
        <v>24.08</v>
      </c>
      <c r="BE7">
        <v>7.63</v>
      </c>
      <c r="BF7">
        <v>1.68</v>
      </c>
      <c r="BG7">
        <v>4.03</v>
      </c>
      <c r="BH7">
        <v>5.81</v>
      </c>
      <c r="BI7">
        <v>7.17</v>
      </c>
      <c r="BJ7">
        <v>1.56</v>
      </c>
      <c r="BK7">
        <v>2.2400000000000002</v>
      </c>
      <c r="BL7">
        <v>3.3</v>
      </c>
      <c r="BM7">
        <v>1.62</v>
      </c>
      <c r="BN7">
        <v>0.52</v>
      </c>
      <c r="BO7">
        <v>14.86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81.489999999999995</v>
      </c>
    </row>
    <row r="8" spans="1:75">
      <c r="A8" t="s">
        <v>50</v>
      </c>
      <c r="B8">
        <v>0</v>
      </c>
      <c r="C8">
        <v>27.3</v>
      </c>
      <c r="D8">
        <v>0</v>
      </c>
      <c r="E8">
        <v>0</v>
      </c>
      <c r="F8">
        <v>0</v>
      </c>
      <c r="G8">
        <v>0</v>
      </c>
      <c r="H8">
        <v>0</v>
      </c>
      <c r="I8">
        <v>19.728000000000002</v>
      </c>
      <c r="J8">
        <v>24.111999999999998</v>
      </c>
      <c r="K8">
        <v>686.77995799999997</v>
      </c>
      <c r="L8">
        <v>653.15250000000003</v>
      </c>
      <c r="M8">
        <v>90</v>
      </c>
      <c r="N8">
        <v>118.125</v>
      </c>
      <c r="O8">
        <v>123.66562500000001</v>
      </c>
      <c r="P8">
        <v>138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6.4089999999999998</v>
      </c>
      <c r="AG8">
        <v>36.418799999999997</v>
      </c>
      <c r="AH8">
        <v>152.27760000000001</v>
      </c>
      <c r="AI8">
        <v>2.5459999999999998</v>
      </c>
      <c r="AJ8">
        <v>0</v>
      </c>
      <c r="AK8">
        <v>50.76</v>
      </c>
      <c r="AL8">
        <v>82.501999999999995</v>
      </c>
      <c r="AM8">
        <v>0</v>
      </c>
      <c r="AN8">
        <v>0.68867999999999996</v>
      </c>
      <c r="AO8">
        <v>30.87</v>
      </c>
      <c r="AP8">
        <v>8.3264999999999993</v>
      </c>
      <c r="AQ8">
        <v>30.995999999999999</v>
      </c>
      <c r="AR8">
        <v>15.87336</v>
      </c>
      <c r="AS8">
        <v>0</v>
      </c>
      <c r="AT8">
        <v>13.596</v>
      </c>
      <c r="AU8">
        <v>0</v>
      </c>
      <c r="AV8">
        <v>0</v>
      </c>
      <c r="AW8">
        <v>0</v>
      </c>
      <c r="AX8">
        <v>11.507999999999999</v>
      </c>
      <c r="AY8">
        <v>0</v>
      </c>
      <c r="AZ8">
        <f t="shared" si="0"/>
        <v>81.429999999999993</v>
      </c>
      <c r="BA8">
        <f t="shared" si="1"/>
        <v>3285.9922880000004</v>
      </c>
      <c r="BD8">
        <v>24.08</v>
      </c>
      <c r="BE8">
        <v>7.63</v>
      </c>
      <c r="BF8">
        <v>1.62</v>
      </c>
      <c r="BG8">
        <v>4.03</v>
      </c>
      <c r="BH8">
        <v>5.81</v>
      </c>
      <c r="BI8">
        <v>7.17</v>
      </c>
      <c r="BJ8">
        <v>1.56</v>
      </c>
      <c r="BK8">
        <v>2.2400000000000002</v>
      </c>
      <c r="BL8">
        <v>3.3</v>
      </c>
      <c r="BM8">
        <v>1.62</v>
      </c>
      <c r="BN8">
        <v>0.52</v>
      </c>
      <c r="BO8">
        <v>14.86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81.429999999999993</v>
      </c>
    </row>
    <row r="9" spans="1:75">
      <c r="A9" t="s">
        <v>51</v>
      </c>
      <c r="B9">
        <v>0</v>
      </c>
      <c r="C9">
        <v>27.3</v>
      </c>
      <c r="D9">
        <v>0</v>
      </c>
      <c r="E9">
        <v>0</v>
      </c>
      <c r="F9">
        <v>0</v>
      </c>
      <c r="G9">
        <v>0</v>
      </c>
      <c r="H9">
        <v>0</v>
      </c>
      <c r="I9">
        <v>19.728000000000002</v>
      </c>
      <c r="J9">
        <v>24.111999999999998</v>
      </c>
      <c r="K9">
        <v>686.77995799999997</v>
      </c>
      <c r="L9">
        <v>653.15250000000003</v>
      </c>
      <c r="M9">
        <v>90</v>
      </c>
      <c r="N9">
        <v>118.125</v>
      </c>
      <c r="O9">
        <v>123.66562500000001</v>
      </c>
      <c r="P9">
        <v>138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36.418799999999997</v>
      </c>
      <c r="AH9">
        <v>152.27760000000001</v>
      </c>
      <c r="AI9">
        <v>2.5459999999999998</v>
      </c>
      <c r="AJ9">
        <v>0</v>
      </c>
      <c r="AK9">
        <v>50.76</v>
      </c>
      <c r="AL9">
        <v>82.501999999999995</v>
      </c>
      <c r="AM9">
        <v>0</v>
      </c>
      <c r="AN9">
        <v>0.68867999999999996</v>
      </c>
      <c r="AO9">
        <v>30.87</v>
      </c>
      <c r="AP9">
        <v>12.681900000000001</v>
      </c>
      <c r="AQ9">
        <v>23.247</v>
      </c>
      <c r="AR9">
        <v>15.87336</v>
      </c>
      <c r="AS9">
        <v>0</v>
      </c>
      <c r="AT9">
        <v>13.596</v>
      </c>
      <c r="AU9">
        <v>0</v>
      </c>
      <c r="AV9">
        <v>0</v>
      </c>
      <c r="AW9">
        <v>0</v>
      </c>
      <c r="AX9">
        <v>11.507999999999999</v>
      </c>
      <c r="AY9">
        <v>0</v>
      </c>
      <c r="AZ9">
        <f t="shared" si="0"/>
        <v>81.429999999999993</v>
      </c>
      <c r="BA9">
        <f t="shared" si="1"/>
        <v>3282.598688</v>
      </c>
      <c r="BD9">
        <v>24.08</v>
      </c>
      <c r="BE9">
        <v>7.63</v>
      </c>
      <c r="BF9">
        <v>1.62</v>
      </c>
      <c r="BG9">
        <v>4.03</v>
      </c>
      <c r="BH9">
        <v>5.81</v>
      </c>
      <c r="BI9">
        <v>7.17</v>
      </c>
      <c r="BJ9">
        <v>1.56</v>
      </c>
      <c r="BK9">
        <v>2.2400000000000002</v>
      </c>
      <c r="BL9">
        <v>3.3</v>
      </c>
      <c r="BM9">
        <v>1.62</v>
      </c>
      <c r="BN9">
        <v>0.52</v>
      </c>
      <c r="BO9">
        <v>14.86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81.429999999999993</v>
      </c>
    </row>
    <row r="10" spans="1:75">
      <c r="A10" t="s">
        <v>52</v>
      </c>
      <c r="B10">
        <v>0</v>
      </c>
      <c r="C10">
        <v>27.3</v>
      </c>
      <c r="D10">
        <v>0</v>
      </c>
      <c r="E10">
        <v>0</v>
      </c>
      <c r="F10">
        <v>0</v>
      </c>
      <c r="G10">
        <v>0</v>
      </c>
      <c r="H10">
        <v>0</v>
      </c>
      <c r="I10">
        <v>19.728000000000002</v>
      </c>
      <c r="J10">
        <v>24.111999999999998</v>
      </c>
      <c r="K10">
        <v>686.77995799999997</v>
      </c>
      <c r="L10">
        <v>653.15250000000003</v>
      </c>
      <c r="M10">
        <v>90</v>
      </c>
      <c r="N10">
        <v>118.125</v>
      </c>
      <c r="O10">
        <v>123.66562500000001</v>
      </c>
      <c r="P10">
        <v>138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36.418799999999997</v>
      </c>
      <c r="AH10">
        <v>152.27760000000001</v>
      </c>
      <c r="AI10">
        <v>2.5459999999999998</v>
      </c>
      <c r="AJ10">
        <v>0</v>
      </c>
      <c r="AK10">
        <v>50.76</v>
      </c>
      <c r="AL10">
        <v>82.501999999999995</v>
      </c>
      <c r="AM10">
        <v>0</v>
      </c>
      <c r="AN10">
        <v>0.68867999999999996</v>
      </c>
      <c r="AO10">
        <v>30.87</v>
      </c>
      <c r="AP10">
        <v>12.681900000000001</v>
      </c>
      <c r="AQ10">
        <v>15.497999999999999</v>
      </c>
      <c r="AR10">
        <v>15.87336</v>
      </c>
      <c r="AS10">
        <v>0</v>
      </c>
      <c r="AT10">
        <v>13.596</v>
      </c>
      <c r="AU10">
        <v>0</v>
      </c>
      <c r="AV10">
        <v>0</v>
      </c>
      <c r="AW10">
        <v>0</v>
      </c>
      <c r="AX10">
        <v>11.507999999999999</v>
      </c>
      <c r="AY10">
        <v>0</v>
      </c>
      <c r="AZ10">
        <f t="shared" si="0"/>
        <v>81.429999999999993</v>
      </c>
      <c r="BA10">
        <f t="shared" si="1"/>
        <v>3274.8496880000002</v>
      </c>
      <c r="BD10">
        <v>24.08</v>
      </c>
      <c r="BE10">
        <v>7.63</v>
      </c>
      <c r="BF10">
        <v>1.62</v>
      </c>
      <c r="BG10">
        <v>4.03</v>
      </c>
      <c r="BH10">
        <v>5.81</v>
      </c>
      <c r="BI10">
        <v>7.17</v>
      </c>
      <c r="BJ10">
        <v>1.56</v>
      </c>
      <c r="BK10">
        <v>2.2400000000000002</v>
      </c>
      <c r="BL10">
        <v>3.3</v>
      </c>
      <c r="BM10">
        <v>1.62</v>
      </c>
      <c r="BN10">
        <v>0.52</v>
      </c>
      <c r="BO10">
        <v>14.86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81.429999999999993</v>
      </c>
    </row>
    <row r="11" spans="1:75">
      <c r="A11" t="s">
        <v>53</v>
      </c>
      <c r="B11">
        <v>0</v>
      </c>
      <c r="C11">
        <v>27.3</v>
      </c>
      <c r="D11">
        <v>0</v>
      </c>
      <c r="E11">
        <v>0</v>
      </c>
      <c r="F11">
        <v>0</v>
      </c>
      <c r="G11">
        <v>0</v>
      </c>
      <c r="H11">
        <v>0</v>
      </c>
      <c r="I11">
        <v>19.728000000000002</v>
      </c>
      <c r="J11">
        <v>24.111999999999998</v>
      </c>
      <c r="K11">
        <v>686.77995799999997</v>
      </c>
      <c r="L11">
        <v>653.15250000000003</v>
      </c>
      <c r="M11">
        <v>84</v>
      </c>
      <c r="N11">
        <v>118.125</v>
      </c>
      <c r="O11">
        <v>123.66562500000001</v>
      </c>
      <c r="P11">
        <v>138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36.418799999999997</v>
      </c>
      <c r="AH11">
        <v>152.27760000000001</v>
      </c>
      <c r="AI11">
        <v>2.5459999999999998</v>
      </c>
      <c r="AJ11">
        <v>0</v>
      </c>
      <c r="AK11">
        <v>50.76</v>
      </c>
      <c r="AL11">
        <v>82.501999999999995</v>
      </c>
      <c r="AM11">
        <v>0</v>
      </c>
      <c r="AN11">
        <v>0.68867999999999996</v>
      </c>
      <c r="AO11">
        <v>30.87</v>
      </c>
      <c r="AP11">
        <v>8.3264999999999993</v>
      </c>
      <c r="AQ11">
        <v>7.7489999999999997</v>
      </c>
      <c r="AR11">
        <v>15.87336</v>
      </c>
      <c r="AS11">
        <v>0</v>
      </c>
      <c r="AT11">
        <v>13.596</v>
      </c>
      <c r="AU11">
        <v>0</v>
      </c>
      <c r="AV11">
        <v>0</v>
      </c>
      <c r="AW11">
        <v>0</v>
      </c>
      <c r="AX11">
        <v>11.507999999999999</v>
      </c>
      <c r="AY11">
        <v>0</v>
      </c>
      <c r="AZ11">
        <f t="shared" si="0"/>
        <v>81.760000000000019</v>
      </c>
      <c r="BA11">
        <f t="shared" si="1"/>
        <v>3243.0259280000005</v>
      </c>
      <c r="BD11">
        <v>25.42</v>
      </c>
      <c r="BE11">
        <v>7.45</v>
      </c>
      <c r="BF11">
        <v>1.71</v>
      </c>
      <c r="BG11">
        <v>3.91</v>
      </c>
      <c r="BH11">
        <v>5.63</v>
      </c>
      <c r="BI11">
        <v>7.03</v>
      </c>
      <c r="BJ11">
        <v>1.6</v>
      </c>
      <c r="BK11">
        <v>2.25</v>
      </c>
      <c r="BL11">
        <v>3.17</v>
      </c>
      <c r="BM11">
        <v>1.62</v>
      </c>
      <c r="BN11">
        <v>0.5</v>
      </c>
      <c r="BO11">
        <v>14.5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81.760000000000019</v>
      </c>
    </row>
    <row r="12" spans="1:75">
      <c r="A12" t="s">
        <v>54</v>
      </c>
      <c r="B12">
        <v>0</v>
      </c>
      <c r="C12">
        <v>27.3</v>
      </c>
      <c r="D12">
        <v>0</v>
      </c>
      <c r="E12">
        <v>0</v>
      </c>
      <c r="F12">
        <v>0</v>
      </c>
      <c r="G12">
        <v>0</v>
      </c>
      <c r="H12">
        <v>0</v>
      </c>
      <c r="I12">
        <v>19.728000000000002</v>
      </c>
      <c r="J12">
        <v>24.111999999999998</v>
      </c>
      <c r="K12">
        <v>686.77995799999997</v>
      </c>
      <c r="L12">
        <v>653.15250000000003</v>
      </c>
      <c r="M12">
        <v>84</v>
      </c>
      <c r="N12">
        <v>118.125</v>
      </c>
      <c r="O12">
        <v>123.66562500000001</v>
      </c>
      <c r="P12">
        <v>138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36.418799999999997</v>
      </c>
      <c r="AH12">
        <v>152.27760000000001</v>
      </c>
      <c r="AI12">
        <v>2.5459999999999998</v>
      </c>
      <c r="AJ12">
        <v>0</v>
      </c>
      <c r="AK12">
        <v>50.76</v>
      </c>
      <c r="AL12">
        <v>82.501999999999995</v>
      </c>
      <c r="AM12">
        <v>0</v>
      </c>
      <c r="AN12">
        <v>0.68867999999999996</v>
      </c>
      <c r="AO12">
        <v>30.87</v>
      </c>
      <c r="AP12">
        <v>8.3264999999999993</v>
      </c>
      <c r="AQ12">
        <v>0</v>
      </c>
      <c r="AR12">
        <v>15.87336</v>
      </c>
      <c r="AS12">
        <v>0</v>
      </c>
      <c r="AT12">
        <v>13.596</v>
      </c>
      <c r="AU12">
        <v>0</v>
      </c>
      <c r="AV12">
        <v>0</v>
      </c>
      <c r="AW12">
        <v>0</v>
      </c>
      <c r="AX12">
        <v>11.507999999999999</v>
      </c>
      <c r="AY12">
        <v>0</v>
      </c>
      <c r="AZ12">
        <f t="shared" si="0"/>
        <v>81.820000000000022</v>
      </c>
      <c r="BA12">
        <f t="shared" si="1"/>
        <v>3221.2875680000006</v>
      </c>
      <c r="BD12">
        <v>25.42</v>
      </c>
      <c r="BE12">
        <v>7.45</v>
      </c>
      <c r="BF12">
        <v>1.77</v>
      </c>
      <c r="BG12">
        <v>3.91</v>
      </c>
      <c r="BH12">
        <v>5.63</v>
      </c>
      <c r="BI12">
        <v>7.03</v>
      </c>
      <c r="BJ12">
        <v>1.6</v>
      </c>
      <c r="BK12">
        <v>2.25</v>
      </c>
      <c r="BL12">
        <v>3.17</v>
      </c>
      <c r="BM12">
        <v>1.62</v>
      </c>
      <c r="BN12">
        <v>0.5</v>
      </c>
      <c r="BO12">
        <v>14.5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81.820000000000022</v>
      </c>
    </row>
    <row r="13" spans="1:75">
      <c r="A13" t="s">
        <v>55</v>
      </c>
      <c r="B13">
        <v>0</v>
      </c>
      <c r="C13">
        <v>27.3</v>
      </c>
      <c r="D13">
        <v>0</v>
      </c>
      <c r="E13">
        <v>0</v>
      </c>
      <c r="F13">
        <v>0</v>
      </c>
      <c r="G13">
        <v>0</v>
      </c>
      <c r="H13">
        <v>0</v>
      </c>
      <c r="I13">
        <v>36.716000000000001</v>
      </c>
      <c r="J13">
        <v>6.5759999999999996</v>
      </c>
      <c r="K13">
        <v>686.77995799999997</v>
      </c>
      <c r="L13">
        <v>653.15250000000003</v>
      </c>
      <c r="M13">
        <v>84</v>
      </c>
      <c r="N13">
        <v>118.125</v>
      </c>
      <c r="O13">
        <v>123.66562500000001</v>
      </c>
      <c r="P13">
        <v>138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36.418799999999997</v>
      </c>
      <c r="AH13">
        <v>152.27760000000001</v>
      </c>
      <c r="AI13">
        <v>2.5459999999999998</v>
      </c>
      <c r="AJ13">
        <v>0</v>
      </c>
      <c r="AK13">
        <v>50.76</v>
      </c>
      <c r="AL13">
        <v>82.501999999999995</v>
      </c>
      <c r="AM13">
        <v>0</v>
      </c>
      <c r="AN13">
        <v>0.68867999999999996</v>
      </c>
      <c r="AO13">
        <v>30.87</v>
      </c>
      <c r="AP13">
        <v>8.3264999999999993</v>
      </c>
      <c r="AQ13">
        <v>0</v>
      </c>
      <c r="AR13">
        <v>15.87336</v>
      </c>
      <c r="AS13">
        <v>0</v>
      </c>
      <c r="AT13">
        <v>13.596</v>
      </c>
      <c r="AU13">
        <v>0</v>
      </c>
      <c r="AV13">
        <v>0</v>
      </c>
      <c r="AW13">
        <v>0</v>
      </c>
      <c r="AX13">
        <v>10.96</v>
      </c>
      <c r="AY13">
        <v>0</v>
      </c>
      <c r="AZ13">
        <f t="shared" si="0"/>
        <v>82.110000000000014</v>
      </c>
      <c r="BA13">
        <f t="shared" si="1"/>
        <v>3206.4322080000006</v>
      </c>
      <c r="BD13">
        <v>25.42</v>
      </c>
      <c r="BE13">
        <v>7.45</v>
      </c>
      <c r="BF13">
        <v>2.06</v>
      </c>
      <c r="BG13">
        <v>3.91</v>
      </c>
      <c r="BH13">
        <v>5.63</v>
      </c>
      <c r="BI13">
        <v>7.03</v>
      </c>
      <c r="BJ13">
        <v>1.6</v>
      </c>
      <c r="BK13">
        <v>2.25</v>
      </c>
      <c r="BL13">
        <v>3.17</v>
      </c>
      <c r="BM13">
        <v>1.62</v>
      </c>
      <c r="BN13">
        <v>0.5</v>
      </c>
      <c r="BO13">
        <v>14.5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82.110000000000014</v>
      </c>
    </row>
    <row r="14" spans="1:75">
      <c r="A14" t="s">
        <v>56</v>
      </c>
      <c r="B14">
        <v>0</v>
      </c>
      <c r="C14">
        <v>27.3</v>
      </c>
      <c r="D14">
        <v>0</v>
      </c>
      <c r="E14">
        <v>0</v>
      </c>
      <c r="F14">
        <v>0</v>
      </c>
      <c r="G14">
        <v>0</v>
      </c>
      <c r="H14">
        <v>0</v>
      </c>
      <c r="I14">
        <v>36.716000000000001</v>
      </c>
      <c r="J14">
        <v>6.5759999999999996</v>
      </c>
      <c r="K14">
        <v>686.77995799999997</v>
      </c>
      <c r="L14">
        <v>653.15250000000003</v>
      </c>
      <c r="M14">
        <v>84</v>
      </c>
      <c r="N14">
        <v>118.125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36.418799999999997</v>
      </c>
      <c r="AH14">
        <v>152.27760000000001</v>
      </c>
      <c r="AI14">
        <v>2.5459999999999998</v>
      </c>
      <c r="AJ14">
        <v>0</v>
      </c>
      <c r="AK14">
        <v>50.76</v>
      </c>
      <c r="AL14">
        <v>82.501999999999995</v>
      </c>
      <c r="AM14">
        <v>0</v>
      </c>
      <c r="AN14">
        <v>0.68867999999999996</v>
      </c>
      <c r="AO14">
        <v>30.87</v>
      </c>
      <c r="AP14">
        <v>8.3264999999999993</v>
      </c>
      <c r="AQ14">
        <v>0</v>
      </c>
      <c r="AR14">
        <v>15.87336</v>
      </c>
      <c r="AS14">
        <v>0</v>
      </c>
      <c r="AT14">
        <v>13.596</v>
      </c>
      <c r="AU14">
        <v>0</v>
      </c>
      <c r="AV14">
        <v>0</v>
      </c>
      <c r="AW14">
        <v>0</v>
      </c>
      <c r="AX14">
        <v>10.96</v>
      </c>
      <c r="AY14">
        <v>0</v>
      </c>
      <c r="AZ14">
        <f t="shared" si="0"/>
        <v>82.110000000000014</v>
      </c>
      <c r="BA14">
        <f t="shared" si="1"/>
        <v>3206.4322080000006</v>
      </c>
      <c r="BD14">
        <v>25.42</v>
      </c>
      <c r="BE14">
        <v>7.45</v>
      </c>
      <c r="BF14">
        <v>2.06</v>
      </c>
      <c r="BG14">
        <v>3.91</v>
      </c>
      <c r="BH14">
        <v>5.63</v>
      </c>
      <c r="BI14">
        <v>7.03</v>
      </c>
      <c r="BJ14">
        <v>1.6</v>
      </c>
      <c r="BK14">
        <v>2.25</v>
      </c>
      <c r="BL14">
        <v>3.17</v>
      </c>
      <c r="BM14">
        <v>1.62</v>
      </c>
      <c r="BN14">
        <v>0.5</v>
      </c>
      <c r="BO14">
        <v>14.5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82.110000000000014</v>
      </c>
    </row>
    <row r="15" spans="1:75">
      <c r="A15" t="s">
        <v>57</v>
      </c>
      <c r="B15">
        <v>0</v>
      </c>
      <c r="C15">
        <v>27.3</v>
      </c>
      <c r="D15">
        <v>0</v>
      </c>
      <c r="E15">
        <v>0</v>
      </c>
      <c r="F15">
        <v>0</v>
      </c>
      <c r="G15">
        <v>0</v>
      </c>
      <c r="H15">
        <v>0</v>
      </c>
      <c r="I15">
        <v>36.716000000000001</v>
      </c>
      <c r="J15">
        <v>6.5759999999999996</v>
      </c>
      <c r="K15">
        <v>686.77995799999997</v>
      </c>
      <c r="L15">
        <v>653.15250000000003</v>
      </c>
      <c r="M15">
        <v>84</v>
      </c>
      <c r="N15">
        <v>118.125</v>
      </c>
      <c r="O15">
        <v>123.66562500000001</v>
      </c>
      <c r="P15">
        <v>138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36.418799999999997</v>
      </c>
      <c r="AH15">
        <v>152.27760000000001</v>
      </c>
      <c r="AI15">
        <v>14.6395</v>
      </c>
      <c r="AJ15">
        <v>0</v>
      </c>
      <c r="AK15">
        <v>50.76</v>
      </c>
      <c r="AL15">
        <v>79.364599999999996</v>
      </c>
      <c r="AM15">
        <v>0</v>
      </c>
      <c r="AN15">
        <v>0.68867999999999996</v>
      </c>
      <c r="AO15">
        <v>30.87</v>
      </c>
      <c r="AP15">
        <v>8.3264999999999993</v>
      </c>
      <c r="AQ15">
        <v>0</v>
      </c>
      <c r="AR15">
        <v>15.87336</v>
      </c>
      <c r="AS15">
        <v>0</v>
      </c>
      <c r="AT15">
        <v>13.596</v>
      </c>
      <c r="AU15">
        <v>0</v>
      </c>
      <c r="AV15">
        <v>0</v>
      </c>
      <c r="AW15">
        <v>0</v>
      </c>
      <c r="AX15">
        <v>10.96</v>
      </c>
      <c r="AY15">
        <v>0</v>
      </c>
      <c r="AZ15">
        <f t="shared" si="0"/>
        <v>82.110000000000014</v>
      </c>
      <c r="BA15">
        <f t="shared" si="1"/>
        <v>3215.388308000001</v>
      </c>
      <c r="BD15">
        <v>25.42</v>
      </c>
      <c r="BE15">
        <v>7.45</v>
      </c>
      <c r="BF15">
        <v>2.06</v>
      </c>
      <c r="BG15">
        <v>3.91</v>
      </c>
      <c r="BH15">
        <v>5.63</v>
      </c>
      <c r="BI15">
        <v>7.03</v>
      </c>
      <c r="BJ15">
        <v>1.6</v>
      </c>
      <c r="BK15">
        <v>2.25</v>
      </c>
      <c r="BL15">
        <v>3.17</v>
      </c>
      <c r="BM15">
        <v>1.62</v>
      </c>
      <c r="BN15">
        <v>0.5</v>
      </c>
      <c r="BO15">
        <v>14.5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82.110000000000014</v>
      </c>
    </row>
    <row r="16" spans="1:75">
      <c r="A16" t="s">
        <v>58</v>
      </c>
      <c r="B16">
        <v>0</v>
      </c>
      <c r="C16">
        <v>27.3</v>
      </c>
      <c r="D16">
        <v>0</v>
      </c>
      <c r="E16">
        <v>0</v>
      </c>
      <c r="F16">
        <v>0</v>
      </c>
      <c r="G16">
        <v>0</v>
      </c>
      <c r="H16">
        <v>0</v>
      </c>
      <c r="I16">
        <v>36.716000000000001</v>
      </c>
      <c r="J16">
        <v>6.5759999999999996</v>
      </c>
      <c r="K16">
        <v>686.77995799999997</v>
      </c>
      <c r="L16">
        <v>653.15250000000003</v>
      </c>
      <c r="M16">
        <v>84</v>
      </c>
      <c r="N16">
        <v>118.125</v>
      </c>
      <c r="O16">
        <v>123.66562500000001</v>
      </c>
      <c r="P16">
        <v>138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36.418799999999997</v>
      </c>
      <c r="AH16">
        <v>152.27760000000001</v>
      </c>
      <c r="AI16">
        <v>14.6395</v>
      </c>
      <c r="AJ16">
        <v>0</v>
      </c>
      <c r="AK16">
        <v>50.76</v>
      </c>
      <c r="AL16">
        <v>79.364599999999996</v>
      </c>
      <c r="AM16">
        <v>0</v>
      </c>
      <c r="AN16">
        <v>0.68867999999999996</v>
      </c>
      <c r="AO16">
        <v>30.87</v>
      </c>
      <c r="AP16">
        <v>8.3264999999999993</v>
      </c>
      <c r="AQ16">
        <v>0</v>
      </c>
      <c r="AR16">
        <v>15.87336</v>
      </c>
      <c r="AS16">
        <v>0</v>
      </c>
      <c r="AT16">
        <v>13.596</v>
      </c>
      <c r="AU16">
        <v>0</v>
      </c>
      <c r="AV16">
        <v>0</v>
      </c>
      <c r="AW16">
        <v>0</v>
      </c>
      <c r="AX16">
        <v>10.96</v>
      </c>
      <c r="AY16">
        <v>0</v>
      </c>
      <c r="AZ16">
        <f t="shared" si="0"/>
        <v>82.110000000000014</v>
      </c>
      <c r="BA16">
        <f t="shared" si="1"/>
        <v>3215.388308000001</v>
      </c>
      <c r="BD16">
        <v>25.42</v>
      </c>
      <c r="BE16">
        <v>7.45</v>
      </c>
      <c r="BF16">
        <v>2.06</v>
      </c>
      <c r="BG16">
        <v>3.91</v>
      </c>
      <c r="BH16">
        <v>5.63</v>
      </c>
      <c r="BI16">
        <v>7.03</v>
      </c>
      <c r="BJ16">
        <v>1.6</v>
      </c>
      <c r="BK16">
        <v>2.25</v>
      </c>
      <c r="BL16">
        <v>3.17</v>
      </c>
      <c r="BM16">
        <v>1.62</v>
      </c>
      <c r="BN16">
        <v>0.5</v>
      </c>
      <c r="BO16">
        <v>14.5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82.110000000000014</v>
      </c>
    </row>
    <row r="17" spans="1:75">
      <c r="A17" t="s">
        <v>59</v>
      </c>
      <c r="B17">
        <v>0</v>
      </c>
      <c r="C17">
        <v>27.3</v>
      </c>
      <c r="D17">
        <v>0</v>
      </c>
      <c r="E17">
        <v>0</v>
      </c>
      <c r="F17">
        <v>0</v>
      </c>
      <c r="G17">
        <v>0</v>
      </c>
      <c r="H17">
        <v>0</v>
      </c>
      <c r="I17">
        <v>36.716000000000001</v>
      </c>
      <c r="J17">
        <v>6.5759999999999996</v>
      </c>
      <c r="K17">
        <v>686.77995799999997</v>
      </c>
      <c r="L17">
        <v>653.15250000000003</v>
      </c>
      <c r="M17">
        <v>84</v>
      </c>
      <c r="N17">
        <v>118.125</v>
      </c>
      <c r="O17">
        <v>123.66562500000001</v>
      </c>
      <c r="P17">
        <v>138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36.418799999999997</v>
      </c>
      <c r="AH17">
        <v>152.27760000000001</v>
      </c>
      <c r="AI17">
        <v>14.6395</v>
      </c>
      <c r="AJ17">
        <v>0</v>
      </c>
      <c r="AK17">
        <v>50.76</v>
      </c>
      <c r="AL17">
        <v>79.364599999999996</v>
      </c>
      <c r="AM17">
        <v>0</v>
      </c>
      <c r="AN17">
        <v>0.68867999999999996</v>
      </c>
      <c r="AO17">
        <v>30.87</v>
      </c>
      <c r="AP17">
        <v>8.3264999999999993</v>
      </c>
      <c r="AQ17">
        <v>0</v>
      </c>
      <c r="AR17">
        <v>15.87336</v>
      </c>
      <c r="AS17">
        <v>0</v>
      </c>
      <c r="AT17">
        <v>13.596</v>
      </c>
      <c r="AU17">
        <v>0</v>
      </c>
      <c r="AV17">
        <v>0</v>
      </c>
      <c r="AW17">
        <v>0</v>
      </c>
      <c r="AX17">
        <v>10.96</v>
      </c>
      <c r="AY17">
        <v>0</v>
      </c>
      <c r="AZ17">
        <f t="shared" si="0"/>
        <v>82.110000000000014</v>
      </c>
      <c r="BA17">
        <f t="shared" si="1"/>
        <v>3215.388308000001</v>
      </c>
      <c r="BD17">
        <v>25.42</v>
      </c>
      <c r="BE17">
        <v>7.45</v>
      </c>
      <c r="BF17">
        <v>2.06</v>
      </c>
      <c r="BG17">
        <v>3.91</v>
      </c>
      <c r="BH17">
        <v>5.63</v>
      </c>
      <c r="BI17">
        <v>7.03</v>
      </c>
      <c r="BJ17">
        <v>1.6</v>
      </c>
      <c r="BK17">
        <v>2.25</v>
      </c>
      <c r="BL17">
        <v>3.17</v>
      </c>
      <c r="BM17">
        <v>1.62</v>
      </c>
      <c r="BN17">
        <v>0.5</v>
      </c>
      <c r="BO17">
        <v>14.5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82.110000000000014</v>
      </c>
    </row>
    <row r="18" spans="1:75">
      <c r="A18" t="s">
        <v>60</v>
      </c>
      <c r="B18">
        <v>0</v>
      </c>
      <c r="C18">
        <v>27.3</v>
      </c>
      <c r="D18">
        <v>0</v>
      </c>
      <c r="E18">
        <v>0</v>
      </c>
      <c r="F18">
        <v>0</v>
      </c>
      <c r="G18">
        <v>0</v>
      </c>
      <c r="H18">
        <v>0</v>
      </c>
      <c r="I18">
        <v>36.716000000000001</v>
      </c>
      <c r="J18">
        <v>6.5759999999999996</v>
      </c>
      <c r="K18">
        <v>686.77995799999997</v>
      </c>
      <c r="L18">
        <v>653.15250000000003</v>
      </c>
      <c r="M18">
        <v>84</v>
      </c>
      <c r="N18">
        <v>118.125</v>
      </c>
      <c r="O18">
        <v>123.66562500000001</v>
      </c>
      <c r="P18">
        <v>138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36.418799999999997</v>
      </c>
      <c r="AH18">
        <v>152.27760000000001</v>
      </c>
      <c r="AI18">
        <v>14.6395</v>
      </c>
      <c r="AJ18">
        <v>0</v>
      </c>
      <c r="AK18">
        <v>50.76</v>
      </c>
      <c r="AL18">
        <v>79.364599999999996</v>
      </c>
      <c r="AM18">
        <v>0</v>
      </c>
      <c r="AN18">
        <v>0.68867999999999996</v>
      </c>
      <c r="AO18">
        <v>30.87</v>
      </c>
      <c r="AP18">
        <v>8.3264999999999993</v>
      </c>
      <c r="AQ18">
        <v>0</v>
      </c>
      <c r="AR18">
        <v>15.87336</v>
      </c>
      <c r="AS18">
        <v>0</v>
      </c>
      <c r="AT18">
        <v>13.596</v>
      </c>
      <c r="AU18">
        <v>0</v>
      </c>
      <c r="AV18">
        <v>0</v>
      </c>
      <c r="AW18">
        <v>0</v>
      </c>
      <c r="AX18">
        <v>10.96</v>
      </c>
      <c r="AY18">
        <v>0</v>
      </c>
      <c r="AZ18">
        <f t="shared" si="0"/>
        <v>82.110000000000014</v>
      </c>
      <c r="BA18">
        <f t="shared" si="1"/>
        <v>3215.388308000001</v>
      </c>
      <c r="BD18">
        <v>25.42</v>
      </c>
      <c r="BE18">
        <v>7.45</v>
      </c>
      <c r="BF18">
        <v>2.06</v>
      </c>
      <c r="BG18">
        <v>3.91</v>
      </c>
      <c r="BH18">
        <v>5.63</v>
      </c>
      <c r="BI18">
        <v>7.03</v>
      </c>
      <c r="BJ18">
        <v>1.6</v>
      </c>
      <c r="BK18">
        <v>2.25</v>
      </c>
      <c r="BL18">
        <v>3.17</v>
      </c>
      <c r="BM18">
        <v>1.62</v>
      </c>
      <c r="BN18">
        <v>0.5</v>
      </c>
      <c r="BO18">
        <v>14.5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82.110000000000014</v>
      </c>
    </row>
    <row r="19" spans="1:75">
      <c r="A19" t="s">
        <v>61</v>
      </c>
      <c r="B19">
        <v>0</v>
      </c>
      <c r="C19">
        <v>27.3</v>
      </c>
      <c r="D19">
        <v>0</v>
      </c>
      <c r="E19">
        <v>0</v>
      </c>
      <c r="F19">
        <v>0</v>
      </c>
      <c r="G19">
        <v>0</v>
      </c>
      <c r="H19">
        <v>0</v>
      </c>
      <c r="I19">
        <v>36.716000000000001</v>
      </c>
      <c r="J19">
        <v>6.5759999999999996</v>
      </c>
      <c r="K19">
        <v>686.77995799999997</v>
      </c>
      <c r="L19">
        <v>653.15250000000003</v>
      </c>
      <c r="M19">
        <v>84</v>
      </c>
      <c r="N19">
        <v>118.125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36.418799999999997</v>
      </c>
      <c r="AH19">
        <v>152.27760000000001</v>
      </c>
      <c r="AI19">
        <v>14.6395</v>
      </c>
      <c r="AJ19">
        <v>0</v>
      </c>
      <c r="AK19">
        <v>50.76</v>
      </c>
      <c r="AL19">
        <v>79.364599999999996</v>
      </c>
      <c r="AM19">
        <v>0</v>
      </c>
      <c r="AN19">
        <v>0.68867999999999996</v>
      </c>
      <c r="AO19">
        <v>30.87</v>
      </c>
      <c r="AP19">
        <v>12.681900000000001</v>
      </c>
      <c r="AQ19">
        <v>0</v>
      </c>
      <c r="AR19">
        <v>15.87336</v>
      </c>
      <c r="AS19">
        <v>0</v>
      </c>
      <c r="AT19">
        <v>13.596</v>
      </c>
      <c r="AU19">
        <v>0</v>
      </c>
      <c r="AV19">
        <v>0</v>
      </c>
      <c r="AW19">
        <v>0</v>
      </c>
      <c r="AX19">
        <v>10.96</v>
      </c>
      <c r="AY19">
        <v>0</v>
      </c>
      <c r="AZ19">
        <f t="shared" si="0"/>
        <v>82.110000000000014</v>
      </c>
      <c r="BA19">
        <f t="shared" si="1"/>
        <v>3219.7437080000009</v>
      </c>
      <c r="BD19">
        <v>25.42</v>
      </c>
      <c r="BE19">
        <v>7.45</v>
      </c>
      <c r="BF19">
        <v>2.06</v>
      </c>
      <c r="BG19">
        <v>3.91</v>
      </c>
      <c r="BH19">
        <v>5.63</v>
      </c>
      <c r="BI19">
        <v>7.03</v>
      </c>
      <c r="BJ19">
        <v>1.6</v>
      </c>
      <c r="BK19">
        <v>2.25</v>
      </c>
      <c r="BL19">
        <v>3.17</v>
      </c>
      <c r="BM19">
        <v>1.62</v>
      </c>
      <c r="BN19">
        <v>0.5</v>
      </c>
      <c r="BO19">
        <v>14.5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82.110000000000014</v>
      </c>
    </row>
    <row r="20" spans="1:75">
      <c r="A20" t="s">
        <v>62</v>
      </c>
      <c r="B20">
        <v>0</v>
      </c>
      <c r="C20">
        <v>27.3</v>
      </c>
      <c r="D20">
        <v>0</v>
      </c>
      <c r="E20">
        <v>0</v>
      </c>
      <c r="F20">
        <v>0</v>
      </c>
      <c r="G20">
        <v>0</v>
      </c>
      <c r="H20">
        <v>0</v>
      </c>
      <c r="I20">
        <v>36.716000000000001</v>
      </c>
      <c r="J20">
        <v>6.5759999999999996</v>
      </c>
      <c r="K20">
        <v>686.77995799999997</v>
      </c>
      <c r="L20">
        <v>653.15250000000003</v>
      </c>
      <c r="M20">
        <v>84</v>
      </c>
      <c r="N20">
        <v>118.125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36.418799999999997</v>
      </c>
      <c r="AH20">
        <v>152.27760000000001</v>
      </c>
      <c r="AI20">
        <v>14.6395</v>
      </c>
      <c r="AJ20">
        <v>0</v>
      </c>
      <c r="AK20">
        <v>50.76</v>
      </c>
      <c r="AL20">
        <v>79.364599999999996</v>
      </c>
      <c r="AM20">
        <v>0</v>
      </c>
      <c r="AN20">
        <v>0.68867999999999996</v>
      </c>
      <c r="AO20">
        <v>30.87</v>
      </c>
      <c r="AP20">
        <v>12.681900000000001</v>
      </c>
      <c r="AQ20">
        <v>0</v>
      </c>
      <c r="AR20">
        <v>15.87336</v>
      </c>
      <c r="AS20">
        <v>0</v>
      </c>
      <c r="AT20">
        <v>13.596</v>
      </c>
      <c r="AU20">
        <v>0</v>
      </c>
      <c r="AV20">
        <v>0</v>
      </c>
      <c r="AW20">
        <v>0</v>
      </c>
      <c r="AX20">
        <v>10.96</v>
      </c>
      <c r="AY20">
        <v>0</v>
      </c>
      <c r="AZ20">
        <f t="shared" si="0"/>
        <v>82.110000000000014</v>
      </c>
      <c r="BA20">
        <f t="shared" si="1"/>
        <v>3219.7437080000009</v>
      </c>
      <c r="BD20">
        <v>25.42</v>
      </c>
      <c r="BE20">
        <v>7.45</v>
      </c>
      <c r="BF20">
        <v>2.06</v>
      </c>
      <c r="BG20">
        <v>3.91</v>
      </c>
      <c r="BH20">
        <v>5.63</v>
      </c>
      <c r="BI20">
        <v>7.03</v>
      </c>
      <c r="BJ20">
        <v>1.6</v>
      </c>
      <c r="BK20">
        <v>2.25</v>
      </c>
      <c r="BL20">
        <v>3.17</v>
      </c>
      <c r="BM20">
        <v>1.62</v>
      </c>
      <c r="BN20">
        <v>0.5</v>
      </c>
      <c r="BO20">
        <v>14.5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82.110000000000014</v>
      </c>
    </row>
    <row r="21" spans="1:75">
      <c r="A21" t="s">
        <v>63</v>
      </c>
      <c r="B21">
        <v>0</v>
      </c>
      <c r="C21">
        <v>27.3</v>
      </c>
      <c r="D21">
        <v>0</v>
      </c>
      <c r="E21">
        <v>0</v>
      </c>
      <c r="F21">
        <v>0</v>
      </c>
      <c r="G21">
        <v>0</v>
      </c>
      <c r="H21">
        <v>0</v>
      </c>
      <c r="I21">
        <v>38.908000000000001</v>
      </c>
      <c r="J21">
        <v>6.5759999999999996</v>
      </c>
      <c r="K21">
        <v>686.77995799999997</v>
      </c>
      <c r="L21">
        <v>653.15250000000003</v>
      </c>
      <c r="M21">
        <v>84</v>
      </c>
      <c r="N21">
        <v>118.125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36.418799999999997</v>
      </c>
      <c r="AH21">
        <v>152.27760000000001</v>
      </c>
      <c r="AI21">
        <v>14.6395</v>
      </c>
      <c r="AJ21">
        <v>0</v>
      </c>
      <c r="AK21">
        <v>50.76</v>
      </c>
      <c r="AL21">
        <v>79.364599999999996</v>
      </c>
      <c r="AM21">
        <v>0</v>
      </c>
      <c r="AN21">
        <v>0.68867999999999996</v>
      </c>
      <c r="AO21">
        <v>30.87</v>
      </c>
      <c r="AP21">
        <v>9.6074999999999999</v>
      </c>
      <c r="AQ21">
        <v>0</v>
      </c>
      <c r="AR21">
        <v>15.87336</v>
      </c>
      <c r="AS21">
        <v>0</v>
      </c>
      <c r="AT21">
        <v>13.596</v>
      </c>
      <c r="AU21">
        <v>0</v>
      </c>
      <c r="AV21">
        <v>0</v>
      </c>
      <c r="AW21">
        <v>0</v>
      </c>
      <c r="AX21">
        <v>10.96</v>
      </c>
      <c r="AY21">
        <v>0</v>
      </c>
      <c r="AZ21">
        <f t="shared" si="0"/>
        <v>82.110000000000014</v>
      </c>
      <c r="BA21">
        <f t="shared" si="1"/>
        <v>3218.8613080000009</v>
      </c>
      <c r="BD21">
        <v>25.42</v>
      </c>
      <c r="BE21">
        <v>7.45</v>
      </c>
      <c r="BF21">
        <v>2.06</v>
      </c>
      <c r="BG21">
        <v>3.91</v>
      </c>
      <c r="BH21">
        <v>5.63</v>
      </c>
      <c r="BI21">
        <v>7.03</v>
      </c>
      <c r="BJ21">
        <v>1.6</v>
      </c>
      <c r="BK21">
        <v>2.25</v>
      </c>
      <c r="BL21">
        <v>3.17</v>
      </c>
      <c r="BM21">
        <v>1.62</v>
      </c>
      <c r="BN21">
        <v>0.5</v>
      </c>
      <c r="BO21">
        <v>14.5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82.110000000000014</v>
      </c>
    </row>
    <row r="22" spans="1:75">
      <c r="A22" t="s">
        <v>64</v>
      </c>
      <c r="B22">
        <v>0</v>
      </c>
      <c r="C22">
        <v>27.3</v>
      </c>
      <c r="D22">
        <v>0</v>
      </c>
      <c r="E22">
        <v>0</v>
      </c>
      <c r="F22">
        <v>0</v>
      </c>
      <c r="G22">
        <v>0</v>
      </c>
      <c r="H22">
        <v>0</v>
      </c>
      <c r="I22">
        <v>38.908000000000001</v>
      </c>
      <c r="J22">
        <v>6.5759999999999996</v>
      </c>
      <c r="K22">
        <v>686.77995799999997</v>
      </c>
      <c r="L22">
        <v>653.15250000000003</v>
      </c>
      <c r="M22">
        <v>84</v>
      </c>
      <c r="N22">
        <v>118.125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36.418799999999997</v>
      </c>
      <c r="AH22">
        <v>152.27760000000001</v>
      </c>
      <c r="AI22">
        <v>14.6395</v>
      </c>
      <c r="AJ22">
        <v>0</v>
      </c>
      <c r="AK22">
        <v>50.76</v>
      </c>
      <c r="AL22">
        <v>79.364599999999996</v>
      </c>
      <c r="AM22">
        <v>0</v>
      </c>
      <c r="AN22">
        <v>0.68867999999999996</v>
      </c>
      <c r="AO22">
        <v>30.87</v>
      </c>
      <c r="AP22">
        <v>9.6074999999999999</v>
      </c>
      <c r="AQ22">
        <v>0</v>
      </c>
      <c r="AR22">
        <v>15.87336</v>
      </c>
      <c r="AS22">
        <v>0</v>
      </c>
      <c r="AT22">
        <v>13.596</v>
      </c>
      <c r="AU22">
        <v>0</v>
      </c>
      <c r="AV22">
        <v>0</v>
      </c>
      <c r="AW22">
        <v>0</v>
      </c>
      <c r="AX22">
        <v>10.96</v>
      </c>
      <c r="AY22">
        <v>0</v>
      </c>
      <c r="AZ22">
        <f t="shared" si="0"/>
        <v>82.110000000000014</v>
      </c>
      <c r="BA22">
        <f t="shared" si="1"/>
        <v>3218.8613080000009</v>
      </c>
      <c r="BD22">
        <v>25.42</v>
      </c>
      <c r="BE22">
        <v>7.45</v>
      </c>
      <c r="BF22">
        <v>2.06</v>
      </c>
      <c r="BG22">
        <v>3.91</v>
      </c>
      <c r="BH22">
        <v>5.63</v>
      </c>
      <c r="BI22">
        <v>7.03</v>
      </c>
      <c r="BJ22">
        <v>1.6</v>
      </c>
      <c r="BK22">
        <v>2.25</v>
      </c>
      <c r="BL22">
        <v>3.17</v>
      </c>
      <c r="BM22">
        <v>1.62</v>
      </c>
      <c r="BN22">
        <v>0.5</v>
      </c>
      <c r="BO22">
        <v>14.5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82.110000000000014</v>
      </c>
    </row>
    <row r="23" spans="1:75">
      <c r="A23" t="s">
        <v>65</v>
      </c>
      <c r="B23">
        <v>0</v>
      </c>
      <c r="C23">
        <v>27.3</v>
      </c>
      <c r="D23">
        <v>0</v>
      </c>
      <c r="E23">
        <v>0</v>
      </c>
      <c r="F23">
        <v>0</v>
      </c>
      <c r="G23">
        <v>0</v>
      </c>
      <c r="H23">
        <v>0</v>
      </c>
      <c r="I23">
        <v>38.908000000000001</v>
      </c>
      <c r="J23">
        <v>6.5759999999999996</v>
      </c>
      <c r="K23">
        <v>686.77995799999997</v>
      </c>
      <c r="L23">
        <v>653.15250000000003</v>
      </c>
      <c r="M23">
        <v>84</v>
      </c>
      <c r="N23">
        <v>118.125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36.418799999999997</v>
      </c>
      <c r="AH23">
        <v>152.27760000000001</v>
      </c>
      <c r="AI23">
        <v>3.1825000000000001</v>
      </c>
      <c r="AJ23">
        <v>0</v>
      </c>
      <c r="AK23">
        <v>50.76</v>
      </c>
      <c r="AL23">
        <v>79.364599999999996</v>
      </c>
      <c r="AM23">
        <v>0</v>
      </c>
      <c r="AN23">
        <v>0.68867999999999996</v>
      </c>
      <c r="AO23">
        <v>30.87</v>
      </c>
      <c r="AP23">
        <v>12.681900000000001</v>
      </c>
      <c r="AQ23">
        <v>0</v>
      </c>
      <c r="AR23">
        <v>15.87336</v>
      </c>
      <c r="AS23">
        <v>0</v>
      </c>
      <c r="AT23">
        <v>13.596</v>
      </c>
      <c r="AU23">
        <v>0</v>
      </c>
      <c r="AV23">
        <v>0</v>
      </c>
      <c r="AW23">
        <v>0</v>
      </c>
      <c r="AX23">
        <v>10.96</v>
      </c>
      <c r="AY23">
        <v>0</v>
      </c>
      <c r="AZ23">
        <f t="shared" si="0"/>
        <v>82.190000000000012</v>
      </c>
      <c r="BA23">
        <f t="shared" si="1"/>
        <v>3224.6080680000005</v>
      </c>
      <c r="BD23">
        <v>25.42</v>
      </c>
      <c r="BE23">
        <v>7.45</v>
      </c>
      <c r="BF23">
        <v>2.06</v>
      </c>
      <c r="BG23">
        <v>3.91</v>
      </c>
      <c r="BH23">
        <v>5.63</v>
      </c>
      <c r="BI23">
        <v>7.03</v>
      </c>
      <c r="BJ23">
        <v>1.6</v>
      </c>
      <c r="BK23">
        <v>2.25</v>
      </c>
      <c r="BL23">
        <v>3.17</v>
      </c>
      <c r="BM23">
        <v>1.62</v>
      </c>
      <c r="BN23">
        <v>0.5</v>
      </c>
      <c r="BO23">
        <v>14.58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82.190000000000012</v>
      </c>
    </row>
    <row r="24" spans="1:75">
      <c r="A24" t="s">
        <v>66</v>
      </c>
      <c r="B24">
        <v>0</v>
      </c>
      <c r="C24">
        <v>27.3</v>
      </c>
      <c r="D24">
        <v>0</v>
      </c>
      <c r="E24">
        <v>0</v>
      </c>
      <c r="F24">
        <v>0</v>
      </c>
      <c r="G24">
        <v>0</v>
      </c>
      <c r="H24">
        <v>0</v>
      </c>
      <c r="I24">
        <v>38.908000000000001</v>
      </c>
      <c r="J24">
        <v>6.5759999999999996</v>
      </c>
      <c r="K24">
        <v>686.77995799999997</v>
      </c>
      <c r="L24">
        <v>653.15250000000003</v>
      </c>
      <c r="M24">
        <v>84</v>
      </c>
      <c r="N24">
        <v>118.125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36.418799999999997</v>
      </c>
      <c r="AH24">
        <v>152.27760000000001</v>
      </c>
      <c r="AI24">
        <v>3.1825000000000001</v>
      </c>
      <c r="AJ24">
        <v>0</v>
      </c>
      <c r="AK24">
        <v>50.76</v>
      </c>
      <c r="AL24">
        <v>79.364599999999996</v>
      </c>
      <c r="AM24">
        <v>0</v>
      </c>
      <c r="AN24">
        <v>0.68867999999999996</v>
      </c>
      <c r="AO24">
        <v>30.87</v>
      </c>
      <c r="AP24">
        <v>12.681900000000001</v>
      </c>
      <c r="AQ24">
        <v>0</v>
      </c>
      <c r="AR24">
        <v>15.87336</v>
      </c>
      <c r="AS24">
        <v>0</v>
      </c>
      <c r="AT24">
        <v>13.596</v>
      </c>
      <c r="AU24">
        <v>0</v>
      </c>
      <c r="AV24">
        <v>0</v>
      </c>
      <c r="AW24">
        <v>0</v>
      </c>
      <c r="AX24">
        <v>10.96</v>
      </c>
      <c r="AY24">
        <v>0</v>
      </c>
      <c r="AZ24">
        <f t="shared" si="0"/>
        <v>82.190000000000012</v>
      </c>
      <c r="BA24">
        <f t="shared" si="1"/>
        <v>3238.6574280000004</v>
      </c>
      <c r="BD24">
        <v>25.42</v>
      </c>
      <c r="BE24">
        <v>7.45</v>
      </c>
      <c r="BF24">
        <v>2.06</v>
      </c>
      <c r="BG24">
        <v>3.91</v>
      </c>
      <c r="BH24">
        <v>5.63</v>
      </c>
      <c r="BI24">
        <v>7.03</v>
      </c>
      <c r="BJ24">
        <v>1.6</v>
      </c>
      <c r="BK24">
        <v>2.25</v>
      </c>
      <c r="BL24">
        <v>3.17</v>
      </c>
      <c r="BM24">
        <v>1.62</v>
      </c>
      <c r="BN24">
        <v>0.5</v>
      </c>
      <c r="BO24">
        <v>14.58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82.190000000000012</v>
      </c>
    </row>
    <row r="25" spans="1:75">
      <c r="A25" t="s">
        <v>67</v>
      </c>
      <c r="B25">
        <v>0</v>
      </c>
      <c r="C25">
        <v>27.3</v>
      </c>
      <c r="D25">
        <v>0</v>
      </c>
      <c r="E25">
        <v>0</v>
      </c>
      <c r="F25">
        <v>0</v>
      </c>
      <c r="G25">
        <v>0</v>
      </c>
      <c r="H25">
        <v>0</v>
      </c>
      <c r="I25">
        <v>38.908000000000001</v>
      </c>
      <c r="J25">
        <v>6.5759999999999996</v>
      </c>
      <c r="K25">
        <v>686.77995799999997</v>
      </c>
      <c r="L25">
        <v>653.15250000000003</v>
      </c>
      <c r="M25">
        <v>84</v>
      </c>
      <c r="N25">
        <v>118.125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36.418799999999997</v>
      </c>
      <c r="AH25">
        <v>152.27760000000001</v>
      </c>
      <c r="AI25">
        <v>3.1825000000000001</v>
      </c>
      <c r="AJ25">
        <v>0</v>
      </c>
      <c r="AK25">
        <v>50.76</v>
      </c>
      <c r="AL25">
        <v>79.364599999999996</v>
      </c>
      <c r="AM25">
        <v>0</v>
      </c>
      <c r="AN25">
        <v>0.68867999999999996</v>
      </c>
      <c r="AO25">
        <v>30.87</v>
      </c>
      <c r="AP25">
        <v>9.6074999999999999</v>
      </c>
      <c r="AQ25">
        <v>0</v>
      </c>
      <c r="AR25">
        <v>15.87336</v>
      </c>
      <c r="AS25">
        <v>0</v>
      </c>
      <c r="AT25">
        <v>13.596</v>
      </c>
      <c r="AU25">
        <v>0</v>
      </c>
      <c r="AV25">
        <v>0</v>
      </c>
      <c r="AW25">
        <v>0</v>
      </c>
      <c r="AX25">
        <v>10.96</v>
      </c>
      <c r="AY25">
        <v>0</v>
      </c>
      <c r="AZ25">
        <f t="shared" si="0"/>
        <v>82.190000000000012</v>
      </c>
      <c r="BA25">
        <f t="shared" si="1"/>
        <v>3235.5830280000005</v>
      </c>
      <c r="BD25">
        <v>25.42</v>
      </c>
      <c r="BE25">
        <v>7.45</v>
      </c>
      <c r="BF25">
        <v>2.06</v>
      </c>
      <c r="BG25">
        <v>3.91</v>
      </c>
      <c r="BH25">
        <v>5.63</v>
      </c>
      <c r="BI25">
        <v>7.03</v>
      </c>
      <c r="BJ25">
        <v>1.6</v>
      </c>
      <c r="BK25">
        <v>2.25</v>
      </c>
      <c r="BL25">
        <v>3.17</v>
      </c>
      <c r="BM25">
        <v>1.62</v>
      </c>
      <c r="BN25">
        <v>0.5</v>
      </c>
      <c r="BO25">
        <v>14.58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82.190000000000012</v>
      </c>
    </row>
    <row r="26" spans="1:75">
      <c r="A26" t="s">
        <v>68</v>
      </c>
      <c r="B26">
        <v>0</v>
      </c>
      <c r="C26">
        <v>27.3</v>
      </c>
      <c r="D26">
        <v>0</v>
      </c>
      <c r="E26">
        <v>0</v>
      </c>
      <c r="F26">
        <v>0</v>
      </c>
      <c r="G26">
        <v>0</v>
      </c>
      <c r="H26">
        <v>0</v>
      </c>
      <c r="I26">
        <v>38.908000000000001</v>
      </c>
      <c r="J26">
        <v>6.5759999999999996</v>
      </c>
      <c r="K26">
        <v>686.77995799999997</v>
      </c>
      <c r="L26">
        <v>653.15250000000003</v>
      </c>
      <c r="M26">
        <v>84</v>
      </c>
      <c r="N26">
        <v>118.125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36.418799999999997</v>
      </c>
      <c r="AH26">
        <v>152.27760000000001</v>
      </c>
      <c r="AI26">
        <v>3.1825000000000001</v>
      </c>
      <c r="AJ26">
        <v>0</v>
      </c>
      <c r="AK26">
        <v>50.76</v>
      </c>
      <c r="AL26">
        <v>79.364599999999996</v>
      </c>
      <c r="AM26">
        <v>0</v>
      </c>
      <c r="AN26">
        <v>0.68867999999999996</v>
      </c>
      <c r="AO26">
        <v>30.87</v>
      </c>
      <c r="AP26">
        <v>9.6074999999999999</v>
      </c>
      <c r="AQ26">
        <v>0</v>
      </c>
      <c r="AR26">
        <v>15.87336</v>
      </c>
      <c r="AS26">
        <v>0</v>
      </c>
      <c r="AT26">
        <v>13.596</v>
      </c>
      <c r="AU26">
        <v>0</v>
      </c>
      <c r="AV26">
        <v>0</v>
      </c>
      <c r="AW26">
        <v>0</v>
      </c>
      <c r="AX26">
        <v>10.96</v>
      </c>
      <c r="AY26">
        <v>0</v>
      </c>
      <c r="AZ26">
        <f t="shared" si="0"/>
        <v>82.29</v>
      </c>
      <c r="BA26">
        <f t="shared" si="1"/>
        <v>3235.6830280000004</v>
      </c>
      <c r="BD26">
        <v>25.42</v>
      </c>
      <c r="BE26">
        <v>7.45</v>
      </c>
      <c r="BF26">
        <v>2.06</v>
      </c>
      <c r="BG26">
        <v>3.91</v>
      </c>
      <c r="BH26">
        <v>5.63</v>
      </c>
      <c r="BI26">
        <v>7.03</v>
      </c>
      <c r="BJ26">
        <v>1.6</v>
      </c>
      <c r="BK26">
        <v>2.2799999999999998</v>
      </c>
      <c r="BL26">
        <v>3.24</v>
      </c>
      <c r="BM26">
        <v>1.62</v>
      </c>
      <c r="BN26">
        <v>0.5</v>
      </c>
      <c r="BO26">
        <v>14.58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82.29</v>
      </c>
    </row>
    <row r="27" spans="1:75">
      <c r="A27" t="s">
        <v>69</v>
      </c>
      <c r="B27">
        <v>0</v>
      </c>
      <c r="C27">
        <v>27.3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38.908000000000001</v>
      </c>
      <c r="J27">
        <v>15.343999999999999</v>
      </c>
      <c r="K27">
        <v>686.77995799999997</v>
      </c>
      <c r="L27">
        <v>653.15250000000003</v>
      </c>
      <c r="M27">
        <v>84</v>
      </c>
      <c r="N27">
        <v>118.125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36.418799999999997</v>
      </c>
      <c r="AH27">
        <v>152.27760000000001</v>
      </c>
      <c r="AI27">
        <v>13.3665</v>
      </c>
      <c r="AJ27">
        <v>0</v>
      </c>
      <c r="AK27">
        <v>50.76</v>
      </c>
      <c r="AL27">
        <v>79.364599999999996</v>
      </c>
      <c r="AM27">
        <v>0</v>
      </c>
      <c r="AN27">
        <v>0.68867999999999996</v>
      </c>
      <c r="AO27">
        <v>30.87</v>
      </c>
      <c r="AP27">
        <v>9.6074999999999999</v>
      </c>
      <c r="AQ27">
        <v>0</v>
      </c>
      <c r="AR27">
        <v>15.87336</v>
      </c>
      <c r="AS27">
        <v>0</v>
      </c>
      <c r="AT27">
        <v>13.596</v>
      </c>
      <c r="AU27">
        <v>0</v>
      </c>
      <c r="AV27">
        <v>0</v>
      </c>
      <c r="AW27">
        <v>0</v>
      </c>
      <c r="AX27">
        <v>1.0960000000000001</v>
      </c>
      <c r="AY27">
        <v>0</v>
      </c>
      <c r="AZ27">
        <f t="shared" si="0"/>
        <v>82.100000000000009</v>
      </c>
      <c r="BA27">
        <f t="shared" si="1"/>
        <v>3313.5420280000008</v>
      </c>
      <c r="BD27">
        <v>24.08</v>
      </c>
      <c r="BE27">
        <v>7.63</v>
      </c>
      <c r="BF27">
        <v>2.08</v>
      </c>
      <c r="BG27">
        <v>4.03</v>
      </c>
      <c r="BH27">
        <v>5.81</v>
      </c>
      <c r="BI27">
        <v>7.17</v>
      </c>
      <c r="BJ27">
        <v>1.56</v>
      </c>
      <c r="BK27">
        <v>2.29</v>
      </c>
      <c r="BL27">
        <v>3.38</v>
      </c>
      <c r="BM27">
        <v>1.62</v>
      </c>
      <c r="BN27">
        <v>0.52</v>
      </c>
      <c r="BO27">
        <v>14.94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82.100000000000009</v>
      </c>
    </row>
    <row r="28" spans="1:75">
      <c r="A28" t="s">
        <v>70</v>
      </c>
      <c r="B28">
        <v>0</v>
      </c>
      <c r="C28">
        <v>27.3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38.908000000000001</v>
      </c>
      <c r="J28">
        <v>15.343999999999999</v>
      </c>
      <c r="K28">
        <v>686.77995799999997</v>
      </c>
      <c r="L28">
        <v>653.15250000000003</v>
      </c>
      <c r="M28">
        <v>84</v>
      </c>
      <c r="N28">
        <v>118.125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36.418799999999997</v>
      </c>
      <c r="AH28">
        <v>152.27760000000001</v>
      </c>
      <c r="AI28">
        <v>13.3665</v>
      </c>
      <c r="AJ28">
        <v>0</v>
      </c>
      <c r="AK28">
        <v>50.76</v>
      </c>
      <c r="AL28">
        <v>79.364599999999996</v>
      </c>
      <c r="AM28">
        <v>0</v>
      </c>
      <c r="AN28">
        <v>0.68867999999999996</v>
      </c>
      <c r="AO28">
        <v>30.87</v>
      </c>
      <c r="AP28">
        <v>9.6074999999999999</v>
      </c>
      <c r="AQ28">
        <v>0</v>
      </c>
      <c r="AR28">
        <v>15.87336</v>
      </c>
      <c r="AS28">
        <v>0</v>
      </c>
      <c r="AT28">
        <v>13.596</v>
      </c>
      <c r="AU28">
        <v>0</v>
      </c>
      <c r="AV28">
        <v>0</v>
      </c>
      <c r="AW28">
        <v>0</v>
      </c>
      <c r="AX28">
        <v>1.0960000000000001</v>
      </c>
      <c r="AY28">
        <v>0</v>
      </c>
      <c r="AZ28">
        <f t="shared" si="0"/>
        <v>82.100000000000009</v>
      </c>
      <c r="BA28">
        <f t="shared" si="1"/>
        <v>3313.5420280000008</v>
      </c>
      <c r="BD28">
        <v>24.08</v>
      </c>
      <c r="BE28">
        <v>7.63</v>
      </c>
      <c r="BF28">
        <v>2.08</v>
      </c>
      <c r="BG28">
        <v>4.03</v>
      </c>
      <c r="BH28">
        <v>5.81</v>
      </c>
      <c r="BI28">
        <v>7.17</v>
      </c>
      <c r="BJ28">
        <v>1.56</v>
      </c>
      <c r="BK28">
        <v>2.29</v>
      </c>
      <c r="BL28">
        <v>3.38</v>
      </c>
      <c r="BM28">
        <v>1.62</v>
      </c>
      <c r="BN28">
        <v>0.52</v>
      </c>
      <c r="BO28">
        <v>14.94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82.100000000000009</v>
      </c>
    </row>
    <row r="29" spans="1:75">
      <c r="A29" t="s">
        <v>71</v>
      </c>
      <c r="B29">
        <v>0</v>
      </c>
      <c r="C29">
        <v>27.3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38.908000000000001</v>
      </c>
      <c r="J29">
        <v>15.343999999999999</v>
      </c>
      <c r="K29">
        <v>686.77995799999997</v>
      </c>
      <c r="L29">
        <v>653.15250000000003</v>
      </c>
      <c r="M29">
        <v>84</v>
      </c>
      <c r="N29">
        <v>118.125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36.418799999999997</v>
      </c>
      <c r="AH29">
        <v>152.27760000000001</v>
      </c>
      <c r="AI29">
        <v>3.819</v>
      </c>
      <c r="AJ29">
        <v>0</v>
      </c>
      <c r="AK29">
        <v>50.76</v>
      </c>
      <c r="AL29">
        <v>79.364599999999996</v>
      </c>
      <c r="AM29">
        <v>0</v>
      </c>
      <c r="AN29">
        <v>0.68867999999999996</v>
      </c>
      <c r="AO29">
        <v>30.87</v>
      </c>
      <c r="AP29">
        <v>9.6074999999999999</v>
      </c>
      <c r="AQ29">
        <v>0</v>
      </c>
      <c r="AR29">
        <v>15.87336</v>
      </c>
      <c r="AS29">
        <v>0</v>
      </c>
      <c r="AT29">
        <v>13.596</v>
      </c>
      <c r="AU29">
        <v>0</v>
      </c>
      <c r="AV29">
        <v>0</v>
      </c>
      <c r="AW29">
        <v>0</v>
      </c>
      <c r="AX29">
        <v>1.0960000000000001</v>
      </c>
      <c r="AY29">
        <v>0</v>
      </c>
      <c r="AZ29">
        <f t="shared" si="0"/>
        <v>82.100000000000009</v>
      </c>
      <c r="BA29">
        <f t="shared" si="1"/>
        <v>3310.5483280000003</v>
      </c>
      <c r="BD29">
        <v>24.08</v>
      </c>
      <c r="BE29">
        <v>7.63</v>
      </c>
      <c r="BF29">
        <v>2.08</v>
      </c>
      <c r="BG29">
        <v>4.03</v>
      </c>
      <c r="BH29">
        <v>5.81</v>
      </c>
      <c r="BI29">
        <v>7.17</v>
      </c>
      <c r="BJ29">
        <v>1.56</v>
      </c>
      <c r="BK29">
        <v>2.29</v>
      </c>
      <c r="BL29">
        <v>3.38</v>
      </c>
      <c r="BM29">
        <v>1.62</v>
      </c>
      <c r="BN29">
        <v>0.52</v>
      </c>
      <c r="BO29">
        <v>14.94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82.100000000000009</v>
      </c>
    </row>
    <row r="30" spans="1:75">
      <c r="A30" t="s">
        <v>72</v>
      </c>
      <c r="B30">
        <v>0</v>
      </c>
      <c r="C30">
        <v>27.3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38.908000000000001</v>
      </c>
      <c r="J30">
        <v>15.343999999999999</v>
      </c>
      <c r="K30">
        <v>686.77995799999997</v>
      </c>
      <c r="L30">
        <v>653.15250000000003</v>
      </c>
      <c r="M30">
        <v>84</v>
      </c>
      <c r="N30">
        <v>118.125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36.418799999999997</v>
      </c>
      <c r="AH30">
        <v>152.27760000000001</v>
      </c>
      <c r="AI30">
        <v>3.819</v>
      </c>
      <c r="AJ30">
        <v>0</v>
      </c>
      <c r="AK30">
        <v>50.76</v>
      </c>
      <c r="AL30">
        <v>79.364599999999996</v>
      </c>
      <c r="AM30">
        <v>0</v>
      </c>
      <c r="AN30">
        <v>0.68867999999999996</v>
      </c>
      <c r="AO30">
        <v>30.87</v>
      </c>
      <c r="AP30">
        <v>9.6074999999999999</v>
      </c>
      <c r="AQ30">
        <v>0</v>
      </c>
      <c r="AR30">
        <v>15.87336</v>
      </c>
      <c r="AS30">
        <v>0</v>
      </c>
      <c r="AT30">
        <v>13.596</v>
      </c>
      <c r="AU30">
        <v>0</v>
      </c>
      <c r="AV30">
        <v>0</v>
      </c>
      <c r="AW30">
        <v>0</v>
      </c>
      <c r="AX30">
        <v>1.0960000000000001</v>
      </c>
      <c r="AY30">
        <v>0</v>
      </c>
      <c r="AZ30">
        <f t="shared" si="0"/>
        <v>82.100000000000009</v>
      </c>
      <c r="BA30">
        <f t="shared" si="1"/>
        <v>3310.5483280000003</v>
      </c>
      <c r="BD30">
        <v>24.08</v>
      </c>
      <c r="BE30">
        <v>7.63</v>
      </c>
      <c r="BF30">
        <v>2.08</v>
      </c>
      <c r="BG30">
        <v>4.03</v>
      </c>
      <c r="BH30">
        <v>5.81</v>
      </c>
      <c r="BI30">
        <v>7.17</v>
      </c>
      <c r="BJ30">
        <v>1.56</v>
      </c>
      <c r="BK30">
        <v>2.29</v>
      </c>
      <c r="BL30">
        <v>3.38</v>
      </c>
      <c r="BM30">
        <v>1.62</v>
      </c>
      <c r="BN30">
        <v>0.52</v>
      </c>
      <c r="BO30">
        <v>14.94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82.100000000000009</v>
      </c>
    </row>
    <row r="31" spans="1:75">
      <c r="A31" t="s">
        <v>73</v>
      </c>
      <c r="B31">
        <v>0</v>
      </c>
      <c r="C31">
        <v>27.3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38.908000000000001</v>
      </c>
      <c r="J31">
        <v>15.343999999999999</v>
      </c>
      <c r="K31">
        <v>686.77995799999997</v>
      </c>
      <c r="L31">
        <v>653.15250000000003</v>
      </c>
      <c r="M31">
        <v>84</v>
      </c>
      <c r="N31">
        <v>118.125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36.418799999999997</v>
      </c>
      <c r="AH31">
        <v>152.27760000000001</v>
      </c>
      <c r="AI31">
        <v>10.183999999999999</v>
      </c>
      <c r="AJ31">
        <v>0</v>
      </c>
      <c r="AK31">
        <v>50.76</v>
      </c>
      <c r="AL31">
        <v>79.364599999999996</v>
      </c>
      <c r="AM31">
        <v>0</v>
      </c>
      <c r="AN31">
        <v>0.68867999999999996</v>
      </c>
      <c r="AO31">
        <v>30.87</v>
      </c>
      <c r="AP31">
        <v>9.6074999999999999</v>
      </c>
      <c r="AQ31">
        <v>0</v>
      </c>
      <c r="AR31">
        <v>15.87336</v>
      </c>
      <c r="AS31">
        <v>0</v>
      </c>
      <c r="AT31">
        <v>13.596</v>
      </c>
      <c r="AU31">
        <v>0</v>
      </c>
      <c r="AV31">
        <v>0</v>
      </c>
      <c r="AW31">
        <v>0</v>
      </c>
      <c r="AX31">
        <v>1.0960000000000001</v>
      </c>
      <c r="AY31">
        <v>0</v>
      </c>
      <c r="AZ31">
        <f t="shared" si="0"/>
        <v>82.02</v>
      </c>
      <c r="BA31">
        <f t="shared" si="1"/>
        <v>3316.8333280000006</v>
      </c>
      <c r="BD31">
        <v>24.08</v>
      </c>
      <c r="BE31">
        <v>7.63</v>
      </c>
      <c r="BF31">
        <v>2.08</v>
      </c>
      <c r="BG31">
        <v>4.03</v>
      </c>
      <c r="BH31">
        <v>5.81</v>
      </c>
      <c r="BI31">
        <v>7.17</v>
      </c>
      <c r="BJ31">
        <v>1.56</v>
      </c>
      <c r="BK31">
        <v>2.2599999999999998</v>
      </c>
      <c r="BL31">
        <v>3.33</v>
      </c>
      <c r="BM31">
        <v>1.62</v>
      </c>
      <c r="BN31">
        <v>0.52</v>
      </c>
      <c r="BO31">
        <v>14.94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82.02</v>
      </c>
    </row>
    <row r="32" spans="1:75">
      <c r="A32" t="s">
        <v>74</v>
      </c>
      <c r="B32">
        <v>0</v>
      </c>
      <c r="C32">
        <v>27.3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38.908000000000001</v>
      </c>
      <c r="J32">
        <v>15.343999999999999</v>
      </c>
      <c r="K32">
        <v>686.77995799999997</v>
      </c>
      <c r="L32">
        <v>653.15250000000003</v>
      </c>
      <c r="M32">
        <v>84</v>
      </c>
      <c r="N32">
        <v>118.125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14.04936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36.418799999999997</v>
      </c>
      <c r="AH32">
        <v>152.27760000000001</v>
      </c>
      <c r="AI32">
        <v>66.195999999999998</v>
      </c>
      <c r="AJ32">
        <v>0</v>
      </c>
      <c r="AK32">
        <v>50.76</v>
      </c>
      <c r="AL32">
        <v>79.364599999999996</v>
      </c>
      <c r="AM32">
        <v>0</v>
      </c>
      <c r="AN32">
        <v>0.68867999999999996</v>
      </c>
      <c r="AO32">
        <v>30.87</v>
      </c>
      <c r="AP32">
        <v>9.6074999999999999</v>
      </c>
      <c r="AQ32">
        <v>0</v>
      </c>
      <c r="AR32">
        <v>15.87336</v>
      </c>
      <c r="AS32">
        <v>0</v>
      </c>
      <c r="AT32">
        <v>13.596</v>
      </c>
      <c r="AU32">
        <v>0</v>
      </c>
      <c r="AV32">
        <v>0</v>
      </c>
      <c r="AW32">
        <v>0</v>
      </c>
      <c r="AX32">
        <v>1.0960000000000001</v>
      </c>
      <c r="AY32">
        <v>0</v>
      </c>
      <c r="AZ32">
        <f t="shared" si="0"/>
        <v>82.02</v>
      </c>
      <c r="BA32">
        <f t="shared" si="1"/>
        <v>3358.7959680000004</v>
      </c>
      <c r="BD32">
        <v>24.08</v>
      </c>
      <c r="BE32">
        <v>7.63</v>
      </c>
      <c r="BF32">
        <v>2.08</v>
      </c>
      <c r="BG32">
        <v>4.03</v>
      </c>
      <c r="BH32">
        <v>5.81</v>
      </c>
      <c r="BI32">
        <v>7.17</v>
      </c>
      <c r="BJ32">
        <v>1.56</v>
      </c>
      <c r="BK32">
        <v>2.2599999999999998</v>
      </c>
      <c r="BL32">
        <v>3.33</v>
      </c>
      <c r="BM32">
        <v>1.62</v>
      </c>
      <c r="BN32">
        <v>0.52</v>
      </c>
      <c r="BO32">
        <v>14.94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82.02</v>
      </c>
    </row>
    <row r="33" spans="1:75">
      <c r="A33" t="s">
        <v>75</v>
      </c>
      <c r="B33">
        <v>0</v>
      </c>
      <c r="C33">
        <v>27.3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38.908000000000001</v>
      </c>
      <c r="J33">
        <v>15.343999999999999</v>
      </c>
      <c r="K33">
        <v>686.77995799999997</v>
      </c>
      <c r="L33">
        <v>653.15250000000003</v>
      </c>
      <c r="M33">
        <v>84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14.04936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6.4089999999999998</v>
      </c>
      <c r="AG33">
        <v>36.418799999999997</v>
      </c>
      <c r="AH33">
        <v>152.27760000000001</v>
      </c>
      <c r="AI33">
        <v>66.195999999999998</v>
      </c>
      <c r="AJ33">
        <v>0</v>
      </c>
      <c r="AK33">
        <v>50.76</v>
      </c>
      <c r="AL33">
        <v>79.364599999999996</v>
      </c>
      <c r="AM33">
        <v>0</v>
      </c>
      <c r="AN33">
        <v>0.68867999999999996</v>
      </c>
      <c r="AO33">
        <v>30.87</v>
      </c>
      <c r="AP33">
        <v>12.681900000000001</v>
      </c>
      <c r="AQ33">
        <v>0</v>
      </c>
      <c r="AR33">
        <v>15.87336</v>
      </c>
      <c r="AS33">
        <v>0</v>
      </c>
      <c r="AT33">
        <v>13.596</v>
      </c>
      <c r="AU33">
        <v>0</v>
      </c>
      <c r="AV33">
        <v>0</v>
      </c>
      <c r="AW33">
        <v>0</v>
      </c>
      <c r="AX33">
        <v>1.0960000000000001</v>
      </c>
      <c r="AY33">
        <v>0</v>
      </c>
      <c r="AZ33">
        <f t="shared" si="0"/>
        <v>81.679999999999993</v>
      </c>
      <c r="BA33">
        <f t="shared" si="1"/>
        <v>3361.5303680000002</v>
      </c>
      <c r="BD33">
        <v>24.08</v>
      </c>
      <c r="BE33">
        <v>7.63</v>
      </c>
      <c r="BF33">
        <v>1.74</v>
      </c>
      <c r="BG33">
        <v>4.03</v>
      </c>
      <c r="BH33">
        <v>5.81</v>
      </c>
      <c r="BI33">
        <v>7.17</v>
      </c>
      <c r="BJ33">
        <v>1.56</v>
      </c>
      <c r="BK33">
        <v>2.2599999999999998</v>
      </c>
      <c r="BL33">
        <v>3.33</v>
      </c>
      <c r="BM33">
        <v>1.62</v>
      </c>
      <c r="BN33">
        <v>0.52</v>
      </c>
      <c r="BO33">
        <v>14.94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81.679999999999993</v>
      </c>
    </row>
    <row r="34" spans="1:75">
      <c r="A34" t="s">
        <v>76</v>
      </c>
      <c r="B34">
        <v>0</v>
      </c>
      <c r="C34">
        <v>27.3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38.908000000000001</v>
      </c>
      <c r="J34">
        <v>15.343999999999999</v>
      </c>
      <c r="K34">
        <v>686.77995799999997</v>
      </c>
      <c r="L34">
        <v>653.15250000000003</v>
      </c>
      <c r="M34">
        <v>84</v>
      </c>
      <c r="N34">
        <v>118.125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6.32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6.4089999999999998</v>
      </c>
      <c r="AG34">
        <v>36.418799999999997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0</v>
      </c>
      <c r="AN34">
        <v>0.68867999999999996</v>
      </c>
      <c r="AO34">
        <v>30.87</v>
      </c>
      <c r="AP34">
        <v>12.681900000000001</v>
      </c>
      <c r="AQ34">
        <v>0</v>
      </c>
      <c r="AR34">
        <v>15.87336</v>
      </c>
      <c r="AS34">
        <v>0</v>
      </c>
      <c r="AT34">
        <v>13.596</v>
      </c>
      <c r="AU34">
        <v>0</v>
      </c>
      <c r="AV34">
        <v>0</v>
      </c>
      <c r="AW34">
        <v>0</v>
      </c>
      <c r="AX34">
        <v>1.0960000000000001</v>
      </c>
      <c r="AY34">
        <v>0</v>
      </c>
      <c r="AZ34">
        <f t="shared" si="0"/>
        <v>81.679999999999993</v>
      </c>
      <c r="BA34">
        <f t="shared" si="1"/>
        <v>3337.2520080000004</v>
      </c>
      <c r="BD34">
        <v>24.08</v>
      </c>
      <c r="BE34">
        <v>7.63</v>
      </c>
      <c r="BF34">
        <v>1.74</v>
      </c>
      <c r="BG34">
        <v>4.03</v>
      </c>
      <c r="BH34">
        <v>5.81</v>
      </c>
      <c r="BI34">
        <v>7.17</v>
      </c>
      <c r="BJ34">
        <v>1.56</v>
      </c>
      <c r="BK34">
        <v>2.2599999999999998</v>
      </c>
      <c r="BL34">
        <v>3.33</v>
      </c>
      <c r="BM34">
        <v>1.62</v>
      </c>
      <c r="BN34">
        <v>0.52</v>
      </c>
      <c r="BO34">
        <v>14.94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81.679999999999993</v>
      </c>
    </row>
    <row r="35" spans="1:75">
      <c r="A35" t="s">
        <v>77</v>
      </c>
      <c r="B35">
        <v>0</v>
      </c>
      <c r="C35">
        <v>27.3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38.908000000000001</v>
      </c>
      <c r="J35">
        <v>15.343999999999999</v>
      </c>
      <c r="K35">
        <v>686.77995799999997</v>
      </c>
      <c r="L35">
        <v>653.15250000000003</v>
      </c>
      <c r="M35">
        <v>84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6.4089999999999998</v>
      </c>
      <c r="AG35">
        <v>36.418799999999997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5.2786799999999996</v>
      </c>
      <c r="AN35">
        <v>0.68867999999999996</v>
      </c>
      <c r="AO35">
        <v>30.87</v>
      </c>
      <c r="AP35">
        <v>6.4050000000000002</v>
      </c>
      <c r="AQ35">
        <v>0</v>
      </c>
      <c r="AR35">
        <v>15.87336</v>
      </c>
      <c r="AS35">
        <v>0</v>
      </c>
      <c r="AT35">
        <v>13.596</v>
      </c>
      <c r="AU35">
        <v>0</v>
      </c>
      <c r="AV35">
        <v>0</v>
      </c>
      <c r="AW35">
        <v>0</v>
      </c>
      <c r="AX35">
        <v>1.0960000000000001</v>
      </c>
      <c r="AY35">
        <v>0</v>
      </c>
      <c r="AZ35">
        <f t="shared" si="0"/>
        <v>81.679999999999993</v>
      </c>
      <c r="BA35">
        <f t="shared" si="1"/>
        <v>3329.9337880000003</v>
      </c>
      <c r="BD35">
        <v>24.08</v>
      </c>
      <c r="BE35">
        <v>7.63</v>
      </c>
      <c r="BF35">
        <v>1.74</v>
      </c>
      <c r="BG35">
        <v>4.03</v>
      </c>
      <c r="BH35">
        <v>5.81</v>
      </c>
      <c r="BI35">
        <v>7.17</v>
      </c>
      <c r="BJ35">
        <v>1.56</v>
      </c>
      <c r="BK35">
        <v>2.2599999999999998</v>
      </c>
      <c r="BL35">
        <v>3.33</v>
      </c>
      <c r="BM35">
        <v>1.62</v>
      </c>
      <c r="BN35">
        <v>0.52</v>
      </c>
      <c r="BO35">
        <v>14.94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81.679999999999993</v>
      </c>
    </row>
    <row r="36" spans="1:75">
      <c r="A36" t="s">
        <v>78</v>
      </c>
      <c r="B36">
        <v>0</v>
      </c>
      <c r="C36">
        <v>27.3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38.908000000000001</v>
      </c>
      <c r="J36">
        <v>15.343999999999999</v>
      </c>
      <c r="K36">
        <v>686.77995799999997</v>
      </c>
      <c r="L36">
        <v>653.15250000000003</v>
      </c>
      <c r="M36">
        <v>84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6.4089999999999998</v>
      </c>
      <c r="AG36">
        <v>36.418799999999997</v>
      </c>
      <c r="AH36">
        <v>152.27760000000001</v>
      </c>
      <c r="AI36">
        <v>49.646999999999998</v>
      </c>
      <c r="AJ36">
        <v>0</v>
      </c>
      <c r="AK36">
        <v>50.76</v>
      </c>
      <c r="AL36">
        <v>79.364599999999996</v>
      </c>
      <c r="AM36">
        <v>5.2786799999999996</v>
      </c>
      <c r="AN36">
        <v>0.68867999999999996</v>
      </c>
      <c r="AO36">
        <v>30.87</v>
      </c>
      <c r="AP36">
        <v>6.4050000000000002</v>
      </c>
      <c r="AQ36">
        <v>0</v>
      </c>
      <c r="AR36">
        <v>15.87336</v>
      </c>
      <c r="AS36">
        <v>0</v>
      </c>
      <c r="AT36">
        <v>13.596</v>
      </c>
      <c r="AU36">
        <v>0</v>
      </c>
      <c r="AV36">
        <v>0</v>
      </c>
      <c r="AW36">
        <v>0</v>
      </c>
      <c r="AX36">
        <v>1.0960000000000001</v>
      </c>
      <c r="AY36">
        <v>0</v>
      </c>
      <c r="AZ36">
        <f t="shared" si="0"/>
        <v>81.679999999999993</v>
      </c>
      <c r="BA36">
        <f t="shared" si="1"/>
        <v>3329.9337880000003</v>
      </c>
      <c r="BD36">
        <v>24.08</v>
      </c>
      <c r="BE36">
        <v>7.63</v>
      </c>
      <c r="BF36">
        <v>1.74</v>
      </c>
      <c r="BG36">
        <v>4.03</v>
      </c>
      <c r="BH36">
        <v>5.81</v>
      </c>
      <c r="BI36">
        <v>7.17</v>
      </c>
      <c r="BJ36">
        <v>1.56</v>
      </c>
      <c r="BK36">
        <v>2.2599999999999998</v>
      </c>
      <c r="BL36">
        <v>3.33</v>
      </c>
      <c r="BM36">
        <v>1.62</v>
      </c>
      <c r="BN36">
        <v>0.52</v>
      </c>
      <c r="BO36">
        <v>14.94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81.679999999999993</v>
      </c>
    </row>
    <row r="37" spans="1:75">
      <c r="A37" t="s">
        <v>79</v>
      </c>
      <c r="B37">
        <v>0</v>
      </c>
      <c r="C37">
        <v>27.3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38.908000000000001</v>
      </c>
      <c r="J37">
        <v>15.343999999999999</v>
      </c>
      <c r="K37">
        <v>686.77995799999997</v>
      </c>
      <c r="L37">
        <v>653.15250000000003</v>
      </c>
      <c r="M37">
        <v>84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6.4089999999999998</v>
      </c>
      <c r="AG37">
        <v>36.418799999999997</v>
      </c>
      <c r="AH37">
        <v>152.27760000000001</v>
      </c>
      <c r="AI37">
        <v>49.646999999999998</v>
      </c>
      <c r="AJ37">
        <v>0</v>
      </c>
      <c r="AK37">
        <v>50.76</v>
      </c>
      <c r="AL37">
        <v>79.364599999999996</v>
      </c>
      <c r="AM37">
        <v>5.2786799999999996</v>
      </c>
      <c r="AN37">
        <v>0.68867999999999996</v>
      </c>
      <c r="AO37">
        <v>30.87</v>
      </c>
      <c r="AP37">
        <v>6.4050000000000002</v>
      </c>
      <c r="AQ37">
        <v>0</v>
      </c>
      <c r="AR37">
        <v>15.87336</v>
      </c>
      <c r="AS37">
        <v>0</v>
      </c>
      <c r="AT37">
        <v>13.596</v>
      </c>
      <c r="AU37">
        <v>0</v>
      </c>
      <c r="AV37">
        <v>0</v>
      </c>
      <c r="AW37">
        <v>0</v>
      </c>
      <c r="AX37">
        <v>1.0960000000000001</v>
      </c>
      <c r="AY37">
        <v>0</v>
      </c>
      <c r="AZ37">
        <f t="shared" si="0"/>
        <v>81.679999999999993</v>
      </c>
      <c r="BA37">
        <f t="shared" si="1"/>
        <v>3329.9337880000003</v>
      </c>
      <c r="BD37">
        <v>24.08</v>
      </c>
      <c r="BE37">
        <v>7.63</v>
      </c>
      <c r="BF37">
        <v>1.74</v>
      </c>
      <c r="BG37">
        <v>4.03</v>
      </c>
      <c r="BH37">
        <v>5.81</v>
      </c>
      <c r="BI37">
        <v>7.17</v>
      </c>
      <c r="BJ37">
        <v>1.56</v>
      </c>
      <c r="BK37">
        <v>2.2599999999999998</v>
      </c>
      <c r="BL37">
        <v>3.33</v>
      </c>
      <c r="BM37">
        <v>1.62</v>
      </c>
      <c r="BN37">
        <v>0.52</v>
      </c>
      <c r="BO37">
        <v>14.94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81.679999999999993</v>
      </c>
    </row>
    <row r="38" spans="1:75">
      <c r="A38" t="s">
        <v>80</v>
      </c>
      <c r="B38">
        <v>0</v>
      </c>
      <c r="C38">
        <v>27.3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38.908000000000001</v>
      </c>
      <c r="J38">
        <v>15.343999999999999</v>
      </c>
      <c r="K38">
        <v>686.77995799999997</v>
      </c>
      <c r="L38">
        <v>653.15250000000003</v>
      </c>
      <c r="M38">
        <v>84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6.4089999999999998</v>
      </c>
      <c r="AG38">
        <v>36.418799999999997</v>
      </c>
      <c r="AH38">
        <v>152.27760000000001</v>
      </c>
      <c r="AI38">
        <v>10.183999999999999</v>
      </c>
      <c r="AJ38">
        <v>0</v>
      </c>
      <c r="AK38">
        <v>50.76</v>
      </c>
      <c r="AL38">
        <v>79.364599999999996</v>
      </c>
      <c r="AM38">
        <v>5.2786799999999996</v>
      </c>
      <c r="AN38">
        <v>0.68867999999999996</v>
      </c>
      <c r="AO38">
        <v>30.87</v>
      </c>
      <c r="AP38">
        <v>6.4050000000000002</v>
      </c>
      <c r="AQ38">
        <v>0</v>
      </c>
      <c r="AR38">
        <v>15.87336</v>
      </c>
      <c r="AS38">
        <v>0</v>
      </c>
      <c r="AT38">
        <v>13.596</v>
      </c>
      <c r="AU38">
        <v>0</v>
      </c>
      <c r="AV38">
        <v>0</v>
      </c>
      <c r="AW38">
        <v>0</v>
      </c>
      <c r="AX38">
        <v>1.0960000000000001</v>
      </c>
      <c r="AY38">
        <v>0</v>
      </c>
      <c r="AZ38">
        <f t="shared" si="0"/>
        <v>81.679999999999993</v>
      </c>
      <c r="BA38">
        <f t="shared" si="1"/>
        <v>3290.4707880000005</v>
      </c>
      <c r="BD38">
        <v>24.08</v>
      </c>
      <c r="BE38">
        <v>7.63</v>
      </c>
      <c r="BF38">
        <v>1.74</v>
      </c>
      <c r="BG38">
        <v>4.03</v>
      </c>
      <c r="BH38">
        <v>5.81</v>
      </c>
      <c r="BI38">
        <v>7.17</v>
      </c>
      <c r="BJ38">
        <v>1.56</v>
      </c>
      <c r="BK38">
        <v>2.2599999999999998</v>
      </c>
      <c r="BL38">
        <v>3.33</v>
      </c>
      <c r="BM38">
        <v>1.62</v>
      </c>
      <c r="BN38">
        <v>0.52</v>
      </c>
      <c r="BO38">
        <v>14.94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81.679999999999993</v>
      </c>
    </row>
    <row r="39" spans="1:75">
      <c r="A39" t="s">
        <v>81</v>
      </c>
      <c r="B39">
        <v>0</v>
      </c>
      <c r="C39">
        <v>27.3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38.908000000000001</v>
      </c>
      <c r="J39">
        <v>15.343999999999999</v>
      </c>
      <c r="K39">
        <v>686.77995799999997</v>
      </c>
      <c r="L39">
        <v>653.15250000000003</v>
      </c>
      <c r="M39">
        <v>84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36.418799999999997</v>
      </c>
      <c r="AH39">
        <v>152.27760000000001</v>
      </c>
      <c r="AI39">
        <v>13.3665</v>
      </c>
      <c r="AJ39">
        <v>0</v>
      </c>
      <c r="AK39">
        <v>50.76</v>
      </c>
      <c r="AL39">
        <v>79.364599999999996</v>
      </c>
      <c r="AM39">
        <v>5.2786799999999996</v>
      </c>
      <c r="AN39">
        <v>0.68867999999999996</v>
      </c>
      <c r="AO39">
        <v>30.87</v>
      </c>
      <c r="AP39">
        <v>9.6074999999999999</v>
      </c>
      <c r="AQ39">
        <v>0</v>
      </c>
      <c r="AR39">
        <v>15.87336</v>
      </c>
      <c r="AS39">
        <v>0</v>
      </c>
      <c r="AT39">
        <v>13.596</v>
      </c>
      <c r="AU39">
        <v>0</v>
      </c>
      <c r="AV39">
        <v>0</v>
      </c>
      <c r="AW39">
        <v>0</v>
      </c>
      <c r="AX39">
        <v>1.0960000000000001</v>
      </c>
      <c r="AY39">
        <v>0</v>
      </c>
      <c r="AZ39">
        <f t="shared" si="0"/>
        <v>82.039999999999992</v>
      </c>
      <c r="BA39">
        <f t="shared" si="1"/>
        <v>3299.6807880000001</v>
      </c>
      <c r="BD39">
        <v>24.08</v>
      </c>
      <c r="BE39">
        <v>7.63</v>
      </c>
      <c r="BF39">
        <v>2.02</v>
      </c>
      <c r="BG39">
        <v>4.03</v>
      </c>
      <c r="BH39">
        <v>5.81</v>
      </c>
      <c r="BI39">
        <v>7.17</v>
      </c>
      <c r="BJ39">
        <v>1.56</v>
      </c>
      <c r="BK39">
        <v>2.2599999999999998</v>
      </c>
      <c r="BL39">
        <v>3.33</v>
      </c>
      <c r="BM39">
        <v>1.62</v>
      </c>
      <c r="BN39">
        <v>0.52</v>
      </c>
      <c r="BO39">
        <v>15.02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82.039999999999992</v>
      </c>
    </row>
    <row r="40" spans="1:75">
      <c r="A40" t="s">
        <v>82</v>
      </c>
      <c r="B40">
        <v>0</v>
      </c>
      <c r="C40">
        <v>27.3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38.908000000000001</v>
      </c>
      <c r="J40">
        <v>15.343999999999999</v>
      </c>
      <c r="K40">
        <v>686.77995799999997</v>
      </c>
      <c r="L40">
        <v>653.15250000000003</v>
      </c>
      <c r="M40">
        <v>84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36.418799999999997</v>
      </c>
      <c r="AH40">
        <v>152.27760000000001</v>
      </c>
      <c r="AI40">
        <v>13.3665</v>
      </c>
      <c r="AJ40">
        <v>0</v>
      </c>
      <c r="AK40">
        <v>50.76</v>
      </c>
      <c r="AL40">
        <v>79.364599999999996</v>
      </c>
      <c r="AM40">
        <v>5.2786799999999996</v>
      </c>
      <c r="AN40">
        <v>0.68867999999999996</v>
      </c>
      <c r="AO40">
        <v>30.87</v>
      </c>
      <c r="AP40">
        <v>9.6074999999999999</v>
      </c>
      <c r="AQ40">
        <v>0</v>
      </c>
      <c r="AR40">
        <v>15.87336</v>
      </c>
      <c r="AS40">
        <v>0</v>
      </c>
      <c r="AT40">
        <v>13.596</v>
      </c>
      <c r="AU40">
        <v>0</v>
      </c>
      <c r="AV40">
        <v>0</v>
      </c>
      <c r="AW40">
        <v>0</v>
      </c>
      <c r="AX40">
        <v>1.0960000000000001</v>
      </c>
      <c r="AY40">
        <v>0</v>
      </c>
      <c r="AZ40">
        <f t="shared" si="0"/>
        <v>82.039999999999992</v>
      </c>
      <c r="BA40">
        <f t="shared" si="1"/>
        <v>3299.6807880000001</v>
      </c>
      <c r="BD40">
        <v>24.08</v>
      </c>
      <c r="BE40">
        <v>7.63</v>
      </c>
      <c r="BF40">
        <v>2.02</v>
      </c>
      <c r="BG40">
        <v>4.03</v>
      </c>
      <c r="BH40">
        <v>5.81</v>
      </c>
      <c r="BI40">
        <v>7.17</v>
      </c>
      <c r="BJ40">
        <v>1.56</v>
      </c>
      <c r="BK40">
        <v>2.2599999999999998</v>
      </c>
      <c r="BL40">
        <v>3.33</v>
      </c>
      <c r="BM40">
        <v>1.62</v>
      </c>
      <c r="BN40">
        <v>0.52</v>
      </c>
      <c r="BO40">
        <v>15.02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82.039999999999992</v>
      </c>
    </row>
    <row r="41" spans="1:75">
      <c r="A41" t="s">
        <v>83</v>
      </c>
      <c r="B41">
        <v>0</v>
      </c>
      <c r="C41">
        <v>27.3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16.988</v>
      </c>
      <c r="J41">
        <v>24.111999999999998</v>
      </c>
      <c r="K41">
        <v>686.77995799999997</v>
      </c>
      <c r="L41">
        <v>653.15250000000003</v>
      </c>
      <c r="M41">
        <v>84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36.418799999999997</v>
      </c>
      <c r="AH41">
        <v>152.27760000000001</v>
      </c>
      <c r="AI41">
        <v>13.3665</v>
      </c>
      <c r="AJ41">
        <v>0</v>
      </c>
      <c r="AK41">
        <v>50.76</v>
      </c>
      <c r="AL41">
        <v>79.364599999999996</v>
      </c>
      <c r="AM41">
        <v>5.2786799999999996</v>
      </c>
      <c r="AN41">
        <v>0.68867999999999996</v>
      </c>
      <c r="AO41">
        <v>30.87</v>
      </c>
      <c r="AP41">
        <v>12.681900000000001</v>
      </c>
      <c r="AQ41">
        <v>0</v>
      </c>
      <c r="AR41">
        <v>15.87336</v>
      </c>
      <c r="AS41">
        <v>0</v>
      </c>
      <c r="AT41">
        <v>13.596</v>
      </c>
      <c r="AU41">
        <v>0</v>
      </c>
      <c r="AV41">
        <v>0</v>
      </c>
      <c r="AW41">
        <v>0</v>
      </c>
      <c r="AX41">
        <v>14.247999999999999</v>
      </c>
      <c r="AY41">
        <v>0</v>
      </c>
      <c r="AZ41">
        <f t="shared" si="0"/>
        <v>82.039999999999992</v>
      </c>
      <c r="BA41">
        <f t="shared" si="1"/>
        <v>3296.2013880000004</v>
      </c>
      <c r="BD41">
        <v>24.08</v>
      </c>
      <c r="BE41">
        <v>7.63</v>
      </c>
      <c r="BF41">
        <v>2.02</v>
      </c>
      <c r="BG41">
        <v>4.03</v>
      </c>
      <c r="BH41">
        <v>5.81</v>
      </c>
      <c r="BI41">
        <v>7.17</v>
      </c>
      <c r="BJ41">
        <v>1.56</v>
      </c>
      <c r="BK41">
        <v>2.2599999999999998</v>
      </c>
      <c r="BL41">
        <v>3.33</v>
      </c>
      <c r="BM41">
        <v>1.62</v>
      </c>
      <c r="BN41">
        <v>0.52</v>
      </c>
      <c r="BO41">
        <v>15.02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82.039999999999992</v>
      </c>
    </row>
    <row r="42" spans="1:75">
      <c r="A42" t="s">
        <v>84</v>
      </c>
      <c r="B42">
        <v>0</v>
      </c>
      <c r="C42">
        <v>27.3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16.988</v>
      </c>
      <c r="J42">
        <v>24.111999999999998</v>
      </c>
      <c r="K42">
        <v>686.77995799999997</v>
      </c>
      <c r="L42">
        <v>653.15250000000003</v>
      </c>
      <c r="M42">
        <v>84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36.418799999999997</v>
      </c>
      <c r="AH42">
        <v>152.27760000000001</v>
      </c>
      <c r="AI42">
        <v>13.3665</v>
      </c>
      <c r="AJ42">
        <v>0</v>
      </c>
      <c r="AK42">
        <v>50.76</v>
      </c>
      <c r="AL42">
        <v>79.364599999999996</v>
      </c>
      <c r="AM42">
        <v>5.2786799999999996</v>
      </c>
      <c r="AN42">
        <v>0.68867999999999996</v>
      </c>
      <c r="AO42">
        <v>30.87</v>
      </c>
      <c r="AP42">
        <v>12.681900000000001</v>
      </c>
      <c r="AQ42">
        <v>0</v>
      </c>
      <c r="AR42">
        <v>15.87336</v>
      </c>
      <c r="AS42">
        <v>0</v>
      </c>
      <c r="AT42">
        <v>13.596</v>
      </c>
      <c r="AU42">
        <v>0</v>
      </c>
      <c r="AV42">
        <v>0</v>
      </c>
      <c r="AW42">
        <v>0</v>
      </c>
      <c r="AX42">
        <v>14.247999999999999</v>
      </c>
      <c r="AY42">
        <v>0</v>
      </c>
      <c r="AZ42">
        <f t="shared" si="0"/>
        <v>82.12</v>
      </c>
      <c r="BA42">
        <f t="shared" si="1"/>
        <v>3296.2813880000003</v>
      </c>
      <c r="BD42">
        <v>24.08</v>
      </c>
      <c r="BE42">
        <v>7.63</v>
      </c>
      <c r="BF42">
        <v>2.02</v>
      </c>
      <c r="BG42">
        <v>4.03</v>
      </c>
      <c r="BH42">
        <v>5.81</v>
      </c>
      <c r="BI42">
        <v>7.17</v>
      </c>
      <c r="BJ42">
        <v>1.56</v>
      </c>
      <c r="BK42">
        <v>2.29</v>
      </c>
      <c r="BL42">
        <v>3.38</v>
      </c>
      <c r="BM42">
        <v>1.62</v>
      </c>
      <c r="BN42">
        <v>0.52</v>
      </c>
      <c r="BO42">
        <v>15.02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82.12</v>
      </c>
    </row>
    <row r="43" spans="1:75">
      <c r="A43" t="s">
        <v>85</v>
      </c>
      <c r="B43">
        <v>0</v>
      </c>
      <c r="C43">
        <v>27.3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16.988</v>
      </c>
      <c r="J43">
        <v>24.111999999999998</v>
      </c>
      <c r="K43">
        <v>686.77995799999997</v>
      </c>
      <c r="L43">
        <v>653.15250000000003</v>
      </c>
      <c r="M43">
        <v>84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36.418799999999997</v>
      </c>
      <c r="AH43">
        <v>152.27760000000001</v>
      </c>
      <c r="AI43">
        <v>2.5459999999999998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30.87</v>
      </c>
      <c r="AP43">
        <v>9.6074999999999999</v>
      </c>
      <c r="AQ43">
        <v>0</v>
      </c>
      <c r="AR43">
        <v>15.87336</v>
      </c>
      <c r="AS43">
        <v>0</v>
      </c>
      <c r="AT43">
        <v>13.596</v>
      </c>
      <c r="AU43">
        <v>0</v>
      </c>
      <c r="AV43">
        <v>0</v>
      </c>
      <c r="AW43">
        <v>0</v>
      </c>
      <c r="AX43">
        <v>14.247999999999999</v>
      </c>
      <c r="AY43">
        <v>0</v>
      </c>
      <c r="AZ43">
        <f t="shared" si="0"/>
        <v>82.12</v>
      </c>
      <c r="BA43">
        <f t="shared" si="1"/>
        <v>3282.3864880000001</v>
      </c>
      <c r="BD43">
        <v>24.08</v>
      </c>
      <c r="BE43">
        <v>7.63</v>
      </c>
      <c r="BF43">
        <v>2.02</v>
      </c>
      <c r="BG43">
        <v>4.03</v>
      </c>
      <c r="BH43">
        <v>5.81</v>
      </c>
      <c r="BI43">
        <v>7.17</v>
      </c>
      <c r="BJ43">
        <v>1.56</v>
      </c>
      <c r="BK43">
        <v>2.29</v>
      </c>
      <c r="BL43">
        <v>3.38</v>
      </c>
      <c r="BM43">
        <v>1.62</v>
      </c>
      <c r="BN43">
        <v>0.52</v>
      </c>
      <c r="BO43">
        <v>15.02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82.12</v>
      </c>
    </row>
    <row r="44" spans="1:75">
      <c r="A44" t="s">
        <v>86</v>
      </c>
      <c r="B44">
        <v>0</v>
      </c>
      <c r="C44">
        <v>27.3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16.988</v>
      </c>
      <c r="J44">
        <v>24.111999999999998</v>
      </c>
      <c r="K44">
        <v>686.77995799999997</v>
      </c>
      <c r="L44">
        <v>653.15250000000003</v>
      </c>
      <c r="M44">
        <v>84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36.418799999999997</v>
      </c>
      <c r="AH44">
        <v>152.27760000000001</v>
      </c>
      <c r="AI44">
        <v>2.5459999999999998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30.87</v>
      </c>
      <c r="AP44">
        <v>9.6074999999999999</v>
      </c>
      <c r="AQ44">
        <v>0</v>
      </c>
      <c r="AR44">
        <v>15.87336</v>
      </c>
      <c r="AS44">
        <v>0</v>
      </c>
      <c r="AT44">
        <v>13.596</v>
      </c>
      <c r="AU44">
        <v>0</v>
      </c>
      <c r="AV44">
        <v>0</v>
      </c>
      <c r="AW44">
        <v>0</v>
      </c>
      <c r="AX44">
        <v>14.247999999999999</v>
      </c>
      <c r="AY44">
        <v>0</v>
      </c>
      <c r="AZ44">
        <f t="shared" si="0"/>
        <v>82.259999999999991</v>
      </c>
      <c r="BA44">
        <f t="shared" si="1"/>
        <v>3282.5264880000004</v>
      </c>
      <c r="BD44">
        <v>24.08</v>
      </c>
      <c r="BE44">
        <v>7.63</v>
      </c>
      <c r="BF44">
        <v>2.02</v>
      </c>
      <c r="BG44">
        <v>4.03</v>
      </c>
      <c r="BH44">
        <v>5.81</v>
      </c>
      <c r="BI44">
        <v>7.17</v>
      </c>
      <c r="BJ44">
        <v>1.56</v>
      </c>
      <c r="BK44">
        <v>2.33</v>
      </c>
      <c r="BL44">
        <v>3.48</v>
      </c>
      <c r="BM44">
        <v>1.62</v>
      </c>
      <c r="BN44">
        <v>0.52</v>
      </c>
      <c r="BO44">
        <v>15.02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82.259999999999991</v>
      </c>
    </row>
    <row r="45" spans="1:75">
      <c r="A45" t="s">
        <v>87</v>
      </c>
      <c r="B45">
        <v>0</v>
      </c>
      <c r="C45">
        <v>27.3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20.276</v>
      </c>
      <c r="J45">
        <v>24.111999999999998</v>
      </c>
      <c r="K45">
        <v>686.77995799999997</v>
      </c>
      <c r="L45">
        <v>653.15250000000003</v>
      </c>
      <c r="M45">
        <v>84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36.418799999999997</v>
      </c>
      <c r="AH45">
        <v>152.27760000000001</v>
      </c>
      <c r="AI45">
        <v>2.5459999999999998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30.87</v>
      </c>
      <c r="AP45">
        <v>9.6074999999999999</v>
      </c>
      <c r="AQ45">
        <v>0</v>
      </c>
      <c r="AR45">
        <v>15.87336</v>
      </c>
      <c r="AS45">
        <v>0</v>
      </c>
      <c r="AT45">
        <v>13.596</v>
      </c>
      <c r="AU45">
        <v>0</v>
      </c>
      <c r="AV45">
        <v>0</v>
      </c>
      <c r="AW45">
        <v>0</v>
      </c>
      <c r="AX45">
        <v>10.96</v>
      </c>
      <c r="AY45">
        <v>0</v>
      </c>
      <c r="AZ45">
        <f t="shared" si="0"/>
        <v>82.339999999999989</v>
      </c>
      <c r="BA45">
        <f t="shared" si="1"/>
        <v>3282.6064880000004</v>
      </c>
      <c r="BD45">
        <v>24.08</v>
      </c>
      <c r="BE45">
        <v>7.63</v>
      </c>
      <c r="BF45">
        <v>2.02</v>
      </c>
      <c r="BG45">
        <v>4.03</v>
      </c>
      <c r="BH45">
        <v>5.81</v>
      </c>
      <c r="BI45">
        <v>7.17</v>
      </c>
      <c r="BJ45">
        <v>1.56</v>
      </c>
      <c r="BK45">
        <v>2.33</v>
      </c>
      <c r="BL45">
        <v>3.48</v>
      </c>
      <c r="BM45">
        <v>1.62</v>
      </c>
      <c r="BN45">
        <v>0.52</v>
      </c>
      <c r="BO45">
        <v>15.1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82.339999999999989</v>
      </c>
    </row>
    <row r="46" spans="1:75">
      <c r="A46" t="s">
        <v>88</v>
      </c>
      <c r="B46">
        <v>0</v>
      </c>
      <c r="C46">
        <v>27.3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20.276</v>
      </c>
      <c r="J46">
        <v>24.111999999999998</v>
      </c>
      <c r="K46">
        <v>686.77995799999997</v>
      </c>
      <c r="L46">
        <v>653.15250000000003</v>
      </c>
      <c r="M46">
        <v>84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36.418799999999997</v>
      </c>
      <c r="AH46">
        <v>152.27760000000001</v>
      </c>
      <c r="AI46">
        <v>2.5459999999999998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30.87</v>
      </c>
      <c r="AP46">
        <v>9.6074999999999999</v>
      </c>
      <c r="AQ46">
        <v>0</v>
      </c>
      <c r="AR46">
        <v>15.87336</v>
      </c>
      <c r="AS46">
        <v>0</v>
      </c>
      <c r="AT46">
        <v>13.596</v>
      </c>
      <c r="AU46">
        <v>0</v>
      </c>
      <c r="AV46">
        <v>0</v>
      </c>
      <c r="AW46">
        <v>0</v>
      </c>
      <c r="AX46">
        <v>10.96</v>
      </c>
      <c r="AY46">
        <v>0</v>
      </c>
      <c r="AZ46">
        <f t="shared" si="0"/>
        <v>82.339999999999989</v>
      </c>
      <c r="BA46">
        <f t="shared" si="1"/>
        <v>3282.6064880000004</v>
      </c>
      <c r="BD46">
        <v>24.08</v>
      </c>
      <c r="BE46">
        <v>7.63</v>
      </c>
      <c r="BF46">
        <v>2.02</v>
      </c>
      <c r="BG46">
        <v>4.03</v>
      </c>
      <c r="BH46">
        <v>5.81</v>
      </c>
      <c r="BI46">
        <v>7.17</v>
      </c>
      <c r="BJ46">
        <v>1.56</v>
      </c>
      <c r="BK46">
        <v>2.33</v>
      </c>
      <c r="BL46">
        <v>3.48</v>
      </c>
      <c r="BM46">
        <v>1.62</v>
      </c>
      <c r="BN46">
        <v>0.52</v>
      </c>
      <c r="BO46">
        <v>15.1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82.339999999999989</v>
      </c>
    </row>
    <row r="47" spans="1:75">
      <c r="A47" t="s">
        <v>89</v>
      </c>
      <c r="B47">
        <v>0</v>
      </c>
      <c r="C47">
        <v>27.3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20.276</v>
      </c>
      <c r="J47">
        <v>24.111999999999998</v>
      </c>
      <c r="K47">
        <v>686.77995799999997</v>
      </c>
      <c r="L47">
        <v>653.15250000000003</v>
      </c>
      <c r="M47">
        <v>84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36.418799999999997</v>
      </c>
      <c r="AH47">
        <v>152.27760000000001</v>
      </c>
      <c r="AI47">
        <v>14.6395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30.87</v>
      </c>
      <c r="AP47">
        <v>9.6074999999999999</v>
      </c>
      <c r="AQ47">
        <v>0</v>
      </c>
      <c r="AR47">
        <v>15.87336</v>
      </c>
      <c r="AS47">
        <v>0</v>
      </c>
      <c r="AT47">
        <v>13.596</v>
      </c>
      <c r="AU47">
        <v>0</v>
      </c>
      <c r="AV47">
        <v>0</v>
      </c>
      <c r="AW47">
        <v>0</v>
      </c>
      <c r="AX47">
        <v>10.96</v>
      </c>
      <c r="AY47">
        <v>0</v>
      </c>
      <c r="AZ47">
        <f t="shared" si="0"/>
        <v>82.339999999999989</v>
      </c>
      <c r="BA47">
        <f t="shared" si="1"/>
        <v>3294.6999880000008</v>
      </c>
      <c r="BD47">
        <v>24.08</v>
      </c>
      <c r="BE47">
        <v>7.63</v>
      </c>
      <c r="BF47">
        <v>2.02</v>
      </c>
      <c r="BG47">
        <v>4.03</v>
      </c>
      <c r="BH47">
        <v>5.81</v>
      </c>
      <c r="BI47">
        <v>7.17</v>
      </c>
      <c r="BJ47">
        <v>1.56</v>
      </c>
      <c r="BK47">
        <v>2.33</v>
      </c>
      <c r="BL47">
        <v>3.48</v>
      </c>
      <c r="BM47">
        <v>1.62</v>
      </c>
      <c r="BN47">
        <v>0.52</v>
      </c>
      <c r="BO47">
        <v>15.1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82.339999999999989</v>
      </c>
    </row>
    <row r="48" spans="1:75">
      <c r="A48" t="s">
        <v>90</v>
      </c>
      <c r="B48">
        <v>0</v>
      </c>
      <c r="C48">
        <v>27.3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20.276</v>
      </c>
      <c r="J48">
        <v>24.111999999999998</v>
      </c>
      <c r="K48">
        <v>686.77995799999997</v>
      </c>
      <c r="L48">
        <v>653.15250000000003</v>
      </c>
      <c r="M48">
        <v>84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36.418799999999997</v>
      </c>
      <c r="AH48">
        <v>152.27760000000001</v>
      </c>
      <c r="AI48">
        <v>14.6395</v>
      </c>
      <c r="AJ48">
        <v>0</v>
      </c>
      <c r="AK48">
        <v>50.76</v>
      </c>
      <c r="AL48">
        <v>79.364599999999996</v>
      </c>
      <c r="AM48">
        <v>5.2786799999999996</v>
      </c>
      <c r="AN48">
        <v>0.68867999999999996</v>
      </c>
      <c r="AO48">
        <v>30.87</v>
      </c>
      <c r="AP48">
        <v>9.6074999999999999</v>
      </c>
      <c r="AQ48">
        <v>0</v>
      </c>
      <c r="AR48">
        <v>15.87336</v>
      </c>
      <c r="AS48">
        <v>0</v>
      </c>
      <c r="AT48">
        <v>13.596</v>
      </c>
      <c r="AU48">
        <v>0</v>
      </c>
      <c r="AV48">
        <v>0</v>
      </c>
      <c r="AW48">
        <v>0</v>
      </c>
      <c r="AX48">
        <v>10.96</v>
      </c>
      <c r="AY48">
        <v>0</v>
      </c>
      <c r="AZ48">
        <f t="shared" si="0"/>
        <v>82.339999999999989</v>
      </c>
      <c r="BA48">
        <f t="shared" si="1"/>
        <v>3294.6999880000008</v>
      </c>
      <c r="BD48">
        <v>24.08</v>
      </c>
      <c r="BE48">
        <v>7.63</v>
      </c>
      <c r="BF48">
        <v>2.02</v>
      </c>
      <c r="BG48">
        <v>4.03</v>
      </c>
      <c r="BH48">
        <v>5.81</v>
      </c>
      <c r="BI48">
        <v>7.17</v>
      </c>
      <c r="BJ48">
        <v>1.56</v>
      </c>
      <c r="BK48">
        <v>2.33</v>
      </c>
      <c r="BL48">
        <v>3.48</v>
      </c>
      <c r="BM48">
        <v>1.62</v>
      </c>
      <c r="BN48">
        <v>0.52</v>
      </c>
      <c r="BO48">
        <v>15.1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82.339999999999989</v>
      </c>
    </row>
    <row r="49" spans="1:75">
      <c r="A49" t="s">
        <v>91</v>
      </c>
      <c r="B49">
        <v>0</v>
      </c>
      <c r="C49">
        <v>27.3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43.84</v>
      </c>
      <c r="J49">
        <v>24.111999999999998</v>
      </c>
      <c r="K49">
        <v>686.77995799999997</v>
      </c>
      <c r="L49">
        <v>653.15250000000003</v>
      </c>
      <c r="M49">
        <v>84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36.418799999999997</v>
      </c>
      <c r="AH49">
        <v>152.27760000000001</v>
      </c>
      <c r="AI49">
        <v>14.6395</v>
      </c>
      <c r="AJ49">
        <v>0</v>
      </c>
      <c r="AK49">
        <v>50.76</v>
      </c>
      <c r="AL49">
        <v>79.364599999999996</v>
      </c>
      <c r="AM49">
        <v>5.2786799999999996</v>
      </c>
      <c r="AN49">
        <v>0.68867999999999996</v>
      </c>
      <c r="AO49">
        <v>30.87</v>
      </c>
      <c r="AP49">
        <v>9.6074999999999999</v>
      </c>
      <c r="AQ49">
        <v>0</v>
      </c>
      <c r="AR49">
        <v>23.944559999999999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10.96</v>
      </c>
      <c r="AY49">
        <v>0</v>
      </c>
      <c r="AZ49">
        <f t="shared" si="0"/>
        <v>82.339999999999989</v>
      </c>
      <c r="BA49">
        <f t="shared" si="1"/>
        <v>3327.7359880000004</v>
      </c>
      <c r="BD49">
        <v>24.08</v>
      </c>
      <c r="BE49">
        <v>7.63</v>
      </c>
      <c r="BF49">
        <v>2.02</v>
      </c>
      <c r="BG49">
        <v>4.03</v>
      </c>
      <c r="BH49">
        <v>5.81</v>
      </c>
      <c r="BI49">
        <v>7.17</v>
      </c>
      <c r="BJ49">
        <v>1.56</v>
      </c>
      <c r="BK49">
        <v>2.33</v>
      </c>
      <c r="BL49">
        <v>3.48</v>
      </c>
      <c r="BM49">
        <v>1.62</v>
      </c>
      <c r="BN49">
        <v>0.52</v>
      </c>
      <c r="BO49">
        <v>15.1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82.339999999999989</v>
      </c>
    </row>
    <row r="50" spans="1:75">
      <c r="A50" t="s">
        <v>92</v>
      </c>
      <c r="B50">
        <v>0</v>
      </c>
      <c r="C50">
        <v>27.3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43.84</v>
      </c>
      <c r="J50">
        <v>24.111999999999998</v>
      </c>
      <c r="K50">
        <v>686.77995799999997</v>
      </c>
      <c r="L50">
        <v>653.15250000000003</v>
      </c>
      <c r="M50">
        <v>84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36.418799999999997</v>
      </c>
      <c r="AH50">
        <v>152.27760000000001</v>
      </c>
      <c r="AI50">
        <v>14.6395</v>
      </c>
      <c r="AJ50">
        <v>0</v>
      </c>
      <c r="AK50">
        <v>50.76</v>
      </c>
      <c r="AL50">
        <v>79.364599999999996</v>
      </c>
      <c r="AM50">
        <v>5.2786799999999996</v>
      </c>
      <c r="AN50">
        <v>0.68867999999999996</v>
      </c>
      <c r="AO50">
        <v>30.87</v>
      </c>
      <c r="AP50">
        <v>9.6074999999999999</v>
      </c>
      <c r="AQ50">
        <v>0</v>
      </c>
      <c r="AR50">
        <v>23.944559999999999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10.96</v>
      </c>
      <c r="AY50">
        <v>0</v>
      </c>
      <c r="AZ50">
        <f t="shared" si="0"/>
        <v>82.339999999999989</v>
      </c>
      <c r="BA50">
        <f t="shared" si="1"/>
        <v>3327.7359880000004</v>
      </c>
      <c r="BD50">
        <v>24.08</v>
      </c>
      <c r="BE50">
        <v>7.63</v>
      </c>
      <c r="BF50">
        <v>2.02</v>
      </c>
      <c r="BG50">
        <v>4.03</v>
      </c>
      <c r="BH50">
        <v>5.81</v>
      </c>
      <c r="BI50">
        <v>7.17</v>
      </c>
      <c r="BJ50">
        <v>1.56</v>
      </c>
      <c r="BK50">
        <v>2.33</v>
      </c>
      <c r="BL50">
        <v>3.48</v>
      </c>
      <c r="BM50">
        <v>1.62</v>
      </c>
      <c r="BN50">
        <v>0.52</v>
      </c>
      <c r="BO50">
        <v>15.1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82.339999999999989</v>
      </c>
    </row>
    <row r="51" spans="1:75">
      <c r="A51" t="s">
        <v>93</v>
      </c>
      <c r="B51">
        <v>0</v>
      </c>
      <c r="C51">
        <v>27.3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43.84</v>
      </c>
      <c r="J51">
        <v>24.111999999999998</v>
      </c>
      <c r="K51">
        <v>686.77995799999997</v>
      </c>
      <c r="L51">
        <v>653.15250000000003</v>
      </c>
      <c r="M51">
        <v>84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36.418799999999997</v>
      </c>
      <c r="AH51">
        <v>152.27760000000001</v>
      </c>
      <c r="AI51">
        <v>14.6395</v>
      </c>
      <c r="AJ51">
        <v>0</v>
      </c>
      <c r="AK51">
        <v>50.76</v>
      </c>
      <c r="AL51">
        <v>79.364599999999996</v>
      </c>
      <c r="AM51">
        <v>5.2786799999999996</v>
      </c>
      <c r="AN51">
        <v>0.68867999999999996</v>
      </c>
      <c r="AO51">
        <v>30.87</v>
      </c>
      <c r="AP51">
        <v>9.6074999999999999</v>
      </c>
      <c r="AQ51">
        <v>0</v>
      </c>
      <c r="AR51">
        <v>23.944559999999999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10.96</v>
      </c>
      <c r="AY51">
        <v>0</v>
      </c>
      <c r="AZ51">
        <f t="shared" si="0"/>
        <v>82.279999999999987</v>
      </c>
      <c r="BA51">
        <f t="shared" si="1"/>
        <v>3327.6759880000004</v>
      </c>
      <c r="BD51">
        <v>24.08</v>
      </c>
      <c r="BE51">
        <v>7.63</v>
      </c>
      <c r="BF51">
        <v>1.96</v>
      </c>
      <c r="BG51">
        <v>4.03</v>
      </c>
      <c r="BH51">
        <v>5.81</v>
      </c>
      <c r="BI51">
        <v>7.17</v>
      </c>
      <c r="BJ51">
        <v>1.56</v>
      </c>
      <c r="BK51">
        <v>2.33</v>
      </c>
      <c r="BL51">
        <v>3.48</v>
      </c>
      <c r="BM51">
        <v>1.62</v>
      </c>
      <c r="BN51">
        <v>0.52</v>
      </c>
      <c r="BO51">
        <v>15.1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82.279999999999987</v>
      </c>
    </row>
    <row r="52" spans="1:75">
      <c r="A52" t="s">
        <v>94</v>
      </c>
      <c r="B52">
        <v>0</v>
      </c>
      <c r="C52">
        <v>27.3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43.84</v>
      </c>
      <c r="J52">
        <v>24.111999999999998</v>
      </c>
      <c r="K52">
        <v>686.77995799999997</v>
      </c>
      <c r="L52">
        <v>653.15250000000003</v>
      </c>
      <c r="M52">
        <v>84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36.418799999999997</v>
      </c>
      <c r="AH52">
        <v>152.27760000000001</v>
      </c>
      <c r="AI52">
        <v>14.6395</v>
      </c>
      <c r="AJ52">
        <v>0</v>
      </c>
      <c r="AK52">
        <v>50.76</v>
      </c>
      <c r="AL52">
        <v>79.364599999999996</v>
      </c>
      <c r="AM52">
        <v>5.2786799999999996</v>
      </c>
      <c r="AN52">
        <v>0.68867999999999996</v>
      </c>
      <c r="AO52">
        <v>30.87</v>
      </c>
      <c r="AP52">
        <v>9.6074999999999999</v>
      </c>
      <c r="AQ52">
        <v>0</v>
      </c>
      <c r="AR52">
        <v>23.944559999999999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10.96</v>
      </c>
      <c r="AY52">
        <v>0</v>
      </c>
      <c r="AZ52">
        <f t="shared" si="0"/>
        <v>82.339999999999989</v>
      </c>
      <c r="BA52">
        <f t="shared" si="1"/>
        <v>3327.7359880000004</v>
      </c>
      <c r="BD52">
        <v>24.08</v>
      </c>
      <c r="BE52">
        <v>7.63</v>
      </c>
      <c r="BF52">
        <v>2.02</v>
      </c>
      <c r="BG52">
        <v>4.03</v>
      </c>
      <c r="BH52">
        <v>5.81</v>
      </c>
      <c r="BI52">
        <v>7.17</v>
      </c>
      <c r="BJ52">
        <v>1.56</v>
      </c>
      <c r="BK52">
        <v>2.33</v>
      </c>
      <c r="BL52">
        <v>3.48</v>
      </c>
      <c r="BM52">
        <v>1.62</v>
      </c>
      <c r="BN52">
        <v>0.52</v>
      </c>
      <c r="BO52">
        <v>15.1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82.339999999999989</v>
      </c>
    </row>
    <row r="53" spans="1:75">
      <c r="A53" t="s">
        <v>95</v>
      </c>
      <c r="B53">
        <v>0</v>
      </c>
      <c r="C53">
        <v>27.3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43.84</v>
      </c>
      <c r="J53">
        <v>24.111999999999998</v>
      </c>
      <c r="K53">
        <v>686.77995799999997</v>
      </c>
      <c r="L53">
        <v>653.15250000000003</v>
      </c>
      <c r="M53">
        <v>84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36.418799999999997</v>
      </c>
      <c r="AH53">
        <v>152.27760000000001</v>
      </c>
      <c r="AI53">
        <v>2.5459999999999998</v>
      </c>
      <c r="AJ53">
        <v>0</v>
      </c>
      <c r="AK53">
        <v>50.76</v>
      </c>
      <c r="AL53">
        <v>79.364599999999996</v>
      </c>
      <c r="AM53">
        <v>5.2786799999999996</v>
      </c>
      <c r="AN53">
        <v>0.68867999999999996</v>
      </c>
      <c r="AO53">
        <v>30.87</v>
      </c>
      <c r="AP53">
        <v>8.3264999999999993</v>
      </c>
      <c r="AQ53">
        <v>0</v>
      </c>
      <c r="AR53">
        <v>23.944559999999999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10.96</v>
      </c>
      <c r="AY53">
        <v>0</v>
      </c>
      <c r="AZ53">
        <f t="shared" si="0"/>
        <v>82.339999999999989</v>
      </c>
      <c r="BA53">
        <f t="shared" si="1"/>
        <v>3314.361488</v>
      </c>
      <c r="BD53">
        <v>24.08</v>
      </c>
      <c r="BE53">
        <v>7.63</v>
      </c>
      <c r="BF53">
        <v>2.02</v>
      </c>
      <c r="BG53">
        <v>4.03</v>
      </c>
      <c r="BH53">
        <v>5.81</v>
      </c>
      <c r="BI53">
        <v>7.17</v>
      </c>
      <c r="BJ53">
        <v>1.56</v>
      </c>
      <c r="BK53">
        <v>2.33</v>
      </c>
      <c r="BL53">
        <v>3.48</v>
      </c>
      <c r="BM53">
        <v>1.62</v>
      </c>
      <c r="BN53">
        <v>0.52</v>
      </c>
      <c r="BO53">
        <v>15.1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82.339999999999989</v>
      </c>
    </row>
    <row r="54" spans="1:75">
      <c r="A54" t="s">
        <v>96</v>
      </c>
      <c r="B54">
        <v>0</v>
      </c>
      <c r="C54">
        <v>27.3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43.84</v>
      </c>
      <c r="J54">
        <v>24.111999999999998</v>
      </c>
      <c r="K54">
        <v>686.77995799999997</v>
      </c>
      <c r="L54">
        <v>653.15250000000003</v>
      </c>
      <c r="M54">
        <v>84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36.418799999999997</v>
      </c>
      <c r="AH54">
        <v>152.27760000000001</v>
      </c>
      <c r="AI54">
        <v>2.5459999999999998</v>
      </c>
      <c r="AJ54">
        <v>0</v>
      </c>
      <c r="AK54">
        <v>50.76</v>
      </c>
      <c r="AL54">
        <v>79.364599999999996</v>
      </c>
      <c r="AM54">
        <v>5.2786799999999996</v>
      </c>
      <c r="AN54">
        <v>0.68867999999999996</v>
      </c>
      <c r="AO54">
        <v>30.87</v>
      </c>
      <c r="AP54">
        <v>8.3264999999999993</v>
      </c>
      <c r="AQ54">
        <v>0</v>
      </c>
      <c r="AR54">
        <v>23.944559999999999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10.96</v>
      </c>
      <c r="AY54">
        <v>0</v>
      </c>
      <c r="AZ54">
        <f t="shared" si="0"/>
        <v>82.17</v>
      </c>
      <c r="BA54">
        <f t="shared" si="1"/>
        <v>3314.1914879999999</v>
      </c>
      <c r="BD54">
        <v>24.08</v>
      </c>
      <c r="BE54">
        <v>7.63</v>
      </c>
      <c r="BF54">
        <v>2.02</v>
      </c>
      <c r="BG54">
        <v>4.03</v>
      </c>
      <c r="BH54">
        <v>5.81</v>
      </c>
      <c r="BI54">
        <v>7.17</v>
      </c>
      <c r="BJ54">
        <v>1.56</v>
      </c>
      <c r="BK54">
        <v>2.27</v>
      </c>
      <c r="BL54">
        <v>3.37</v>
      </c>
      <c r="BM54">
        <v>1.62</v>
      </c>
      <c r="BN54">
        <v>0.52</v>
      </c>
      <c r="BO54">
        <v>15.1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82.17</v>
      </c>
    </row>
    <row r="55" spans="1:75">
      <c r="A55" t="s">
        <v>97</v>
      </c>
      <c r="B55">
        <v>0</v>
      </c>
      <c r="C55">
        <v>27.3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43.84</v>
      </c>
      <c r="J55">
        <v>24.111999999999998</v>
      </c>
      <c r="K55">
        <v>686.77995799999997</v>
      </c>
      <c r="L55">
        <v>653.15250000000003</v>
      </c>
      <c r="M55">
        <v>84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36.418799999999997</v>
      </c>
      <c r="AH55">
        <v>152.27760000000001</v>
      </c>
      <c r="AI55">
        <v>2.5459999999999998</v>
      </c>
      <c r="AJ55">
        <v>0</v>
      </c>
      <c r="AK55">
        <v>50.76</v>
      </c>
      <c r="AL55">
        <v>79.364599999999996</v>
      </c>
      <c r="AM55">
        <v>5.2786799999999996</v>
      </c>
      <c r="AN55">
        <v>0.68867999999999996</v>
      </c>
      <c r="AO55">
        <v>30.87</v>
      </c>
      <c r="AP55">
        <v>8.3264999999999993</v>
      </c>
      <c r="AQ55">
        <v>0</v>
      </c>
      <c r="AR55">
        <v>24.48264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10.96</v>
      </c>
      <c r="AY55">
        <v>0</v>
      </c>
      <c r="AZ55">
        <f t="shared" si="0"/>
        <v>82.17</v>
      </c>
      <c r="BA55">
        <f t="shared" si="1"/>
        <v>3314.7295680000002</v>
      </c>
      <c r="BD55">
        <v>24.08</v>
      </c>
      <c r="BE55">
        <v>7.63</v>
      </c>
      <c r="BF55">
        <v>2.02</v>
      </c>
      <c r="BG55">
        <v>4.03</v>
      </c>
      <c r="BH55">
        <v>5.81</v>
      </c>
      <c r="BI55">
        <v>7.17</v>
      </c>
      <c r="BJ55">
        <v>1.56</v>
      </c>
      <c r="BK55">
        <v>2.27</v>
      </c>
      <c r="BL55">
        <v>3.37</v>
      </c>
      <c r="BM55">
        <v>1.62</v>
      </c>
      <c r="BN55">
        <v>0.52</v>
      </c>
      <c r="BO55">
        <v>15.1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82.17</v>
      </c>
    </row>
    <row r="56" spans="1:75">
      <c r="A56" t="s">
        <v>98</v>
      </c>
      <c r="B56">
        <v>0</v>
      </c>
      <c r="C56">
        <v>27.3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43.84</v>
      </c>
      <c r="J56">
        <v>24.111999999999998</v>
      </c>
      <c r="K56">
        <v>686.77995799999997</v>
      </c>
      <c r="L56">
        <v>653.15250000000003</v>
      </c>
      <c r="M56">
        <v>84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36.418799999999997</v>
      </c>
      <c r="AH56">
        <v>152.27760000000001</v>
      </c>
      <c r="AI56">
        <v>2.5459999999999998</v>
      </c>
      <c r="AJ56">
        <v>0</v>
      </c>
      <c r="AK56">
        <v>50.76</v>
      </c>
      <c r="AL56">
        <v>79.364599999999996</v>
      </c>
      <c r="AM56">
        <v>5.2786799999999996</v>
      </c>
      <c r="AN56">
        <v>0.68867999999999996</v>
      </c>
      <c r="AO56">
        <v>30.87</v>
      </c>
      <c r="AP56">
        <v>8.3264999999999993</v>
      </c>
      <c r="AQ56">
        <v>0</v>
      </c>
      <c r="AR56">
        <v>24.48264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10.96</v>
      </c>
      <c r="AY56">
        <v>0</v>
      </c>
      <c r="AZ56">
        <f t="shared" si="0"/>
        <v>82.17</v>
      </c>
      <c r="BA56">
        <f t="shared" si="1"/>
        <v>3314.7295680000002</v>
      </c>
      <c r="BD56">
        <v>24.08</v>
      </c>
      <c r="BE56">
        <v>7.63</v>
      </c>
      <c r="BF56">
        <v>2.02</v>
      </c>
      <c r="BG56">
        <v>4.03</v>
      </c>
      <c r="BH56">
        <v>5.81</v>
      </c>
      <c r="BI56">
        <v>7.17</v>
      </c>
      <c r="BJ56">
        <v>1.56</v>
      </c>
      <c r="BK56">
        <v>2.27</v>
      </c>
      <c r="BL56">
        <v>3.37</v>
      </c>
      <c r="BM56">
        <v>1.62</v>
      </c>
      <c r="BN56">
        <v>0.52</v>
      </c>
      <c r="BO56">
        <v>15.1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82.17</v>
      </c>
    </row>
    <row r="57" spans="1:75">
      <c r="A57" t="s">
        <v>99</v>
      </c>
      <c r="B57">
        <v>0</v>
      </c>
      <c r="C57">
        <v>27.3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43.84</v>
      </c>
      <c r="J57">
        <v>24.111999999999998</v>
      </c>
      <c r="K57">
        <v>686.77995799999997</v>
      </c>
      <c r="L57">
        <v>653.15250000000003</v>
      </c>
      <c r="M57">
        <v>84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36.418799999999997</v>
      </c>
      <c r="AH57">
        <v>152.27760000000001</v>
      </c>
      <c r="AI57">
        <v>2.5459999999999998</v>
      </c>
      <c r="AJ57">
        <v>0</v>
      </c>
      <c r="AK57">
        <v>50.76</v>
      </c>
      <c r="AL57">
        <v>79.364599999999996</v>
      </c>
      <c r="AM57">
        <v>5.2786799999999996</v>
      </c>
      <c r="AN57">
        <v>0.68867999999999996</v>
      </c>
      <c r="AO57">
        <v>30.87</v>
      </c>
      <c r="AP57">
        <v>10.247999999999999</v>
      </c>
      <c r="AQ57">
        <v>0</v>
      </c>
      <c r="AR57">
        <v>24.48264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10.96</v>
      </c>
      <c r="AY57">
        <v>0</v>
      </c>
      <c r="AZ57">
        <f t="shared" si="0"/>
        <v>82.17</v>
      </c>
      <c r="BA57">
        <f t="shared" si="1"/>
        <v>3316.6510680000001</v>
      </c>
      <c r="BD57">
        <v>24.08</v>
      </c>
      <c r="BE57">
        <v>7.63</v>
      </c>
      <c r="BF57">
        <v>2.02</v>
      </c>
      <c r="BG57">
        <v>4.03</v>
      </c>
      <c r="BH57">
        <v>5.81</v>
      </c>
      <c r="BI57">
        <v>7.17</v>
      </c>
      <c r="BJ57">
        <v>1.56</v>
      </c>
      <c r="BK57">
        <v>2.27</v>
      </c>
      <c r="BL57">
        <v>3.37</v>
      </c>
      <c r="BM57">
        <v>1.62</v>
      </c>
      <c r="BN57">
        <v>0.52</v>
      </c>
      <c r="BO57">
        <v>15.1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82.17</v>
      </c>
    </row>
    <row r="58" spans="1:75">
      <c r="A58" t="s">
        <v>100</v>
      </c>
      <c r="B58">
        <v>0</v>
      </c>
      <c r="C58">
        <v>27.3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43.84</v>
      </c>
      <c r="J58">
        <v>24.111999999999998</v>
      </c>
      <c r="K58">
        <v>686.77995799999997</v>
      </c>
      <c r="L58">
        <v>653.15250000000003</v>
      </c>
      <c r="M58">
        <v>84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36.418799999999997</v>
      </c>
      <c r="AH58">
        <v>152.27760000000001</v>
      </c>
      <c r="AI58">
        <v>2.5459999999999998</v>
      </c>
      <c r="AJ58">
        <v>0</v>
      </c>
      <c r="AK58">
        <v>50.76</v>
      </c>
      <c r="AL58">
        <v>79.364599999999996</v>
      </c>
      <c r="AM58">
        <v>5.2786799999999996</v>
      </c>
      <c r="AN58">
        <v>0.68867999999999996</v>
      </c>
      <c r="AO58">
        <v>30.87</v>
      </c>
      <c r="AP58">
        <v>10.247999999999999</v>
      </c>
      <c r="AQ58">
        <v>0</v>
      </c>
      <c r="AR58">
        <v>24.48264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10.96</v>
      </c>
      <c r="AY58">
        <v>0</v>
      </c>
      <c r="AZ58">
        <f t="shared" si="0"/>
        <v>82.17</v>
      </c>
      <c r="BA58">
        <f t="shared" si="1"/>
        <v>3316.6510680000001</v>
      </c>
      <c r="BD58">
        <v>24.08</v>
      </c>
      <c r="BE58">
        <v>7.63</v>
      </c>
      <c r="BF58">
        <v>2.02</v>
      </c>
      <c r="BG58">
        <v>4.03</v>
      </c>
      <c r="BH58">
        <v>5.81</v>
      </c>
      <c r="BI58">
        <v>7.17</v>
      </c>
      <c r="BJ58">
        <v>1.56</v>
      </c>
      <c r="BK58">
        <v>2.27</v>
      </c>
      <c r="BL58">
        <v>3.37</v>
      </c>
      <c r="BM58">
        <v>1.62</v>
      </c>
      <c r="BN58">
        <v>0.52</v>
      </c>
      <c r="BO58">
        <v>15.1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82.17</v>
      </c>
    </row>
    <row r="59" spans="1:75">
      <c r="A59" t="s">
        <v>101</v>
      </c>
      <c r="B59">
        <v>0</v>
      </c>
      <c r="C59">
        <v>27.3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43.84</v>
      </c>
      <c r="J59">
        <v>24.111999999999998</v>
      </c>
      <c r="K59">
        <v>686.77995799999997</v>
      </c>
      <c r="L59">
        <v>653.15250000000003</v>
      </c>
      <c r="M59">
        <v>84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14.04936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36.418799999999997</v>
      </c>
      <c r="AH59">
        <v>152.27760000000001</v>
      </c>
      <c r="AI59">
        <v>2.5459999999999998</v>
      </c>
      <c r="AJ59">
        <v>0</v>
      </c>
      <c r="AK59">
        <v>50.76</v>
      </c>
      <c r="AL59">
        <v>79.364599999999996</v>
      </c>
      <c r="AM59">
        <v>5.2786799999999996</v>
      </c>
      <c r="AN59">
        <v>0.68867999999999996</v>
      </c>
      <c r="AO59">
        <v>30.87</v>
      </c>
      <c r="AP59">
        <v>10.247999999999999</v>
      </c>
      <c r="AQ59">
        <v>0</v>
      </c>
      <c r="AR59">
        <v>24.48264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10.96</v>
      </c>
      <c r="AY59">
        <v>0</v>
      </c>
      <c r="AZ59">
        <f t="shared" si="0"/>
        <v>82.17</v>
      </c>
      <c r="BA59">
        <f t="shared" si="1"/>
        <v>3330.7004280000001</v>
      </c>
      <c r="BD59">
        <v>24.08</v>
      </c>
      <c r="BE59">
        <v>7.63</v>
      </c>
      <c r="BF59">
        <v>2.02</v>
      </c>
      <c r="BG59">
        <v>4.03</v>
      </c>
      <c r="BH59">
        <v>5.81</v>
      </c>
      <c r="BI59">
        <v>7.17</v>
      </c>
      <c r="BJ59">
        <v>1.56</v>
      </c>
      <c r="BK59">
        <v>2.27</v>
      </c>
      <c r="BL59">
        <v>3.37</v>
      </c>
      <c r="BM59">
        <v>1.62</v>
      </c>
      <c r="BN59">
        <v>0.52</v>
      </c>
      <c r="BO59">
        <v>15.1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82.17</v>
      </c>
    </row>
    <row r="60" spans="1:75">
      <c r="A60" t="s">
        <v>102</v>
      </c>
      <c r="B60">
        <v>0</v>
      </c>
      <c r="C60">
        <v>27.3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43.84</v>
      </c>
      <c r="J60">
        <v>24.111999999999998</v>
      </c>
      <c r="K60">
        <v>686.77995799999997</v>
      </c>
      <c r="L60">
        <v>653.15250000000003</v>
      </c>
      <c r="M60">
        <v>84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14.04936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36.418799999999997</v>
      </c>
      <c r="AH60">
        <v>152.27760000000001</v>
      </c>
      <c r="AI60">
        <v>2.5459999999999998</v>
      </c>
      <c r="AJ60">
        <v>0</v>
      </c>
      <c r="AK60">
        <v>50.76</v>
      </c>
      <c r="AL60">
        <v>79.364599999999996</v>
      </c>
      <c r="AM60">
        <v>5.2786799999999996</v>
      </c>
      <c r="AN60">
        <v>0.68867999999999996</v>
      </c>
      <c r="AO60">
        <v>30.87</v>
      </c>
      <c r="AP60">
        <v>10.247999999999999</v>
      </c>
      <c r="AQ60">
        <v>0</v>
      </c>
      <c r="AR60">
        <v>24.48264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10.96</v>
      </c>
      <c r="AY60">
        <v>0</v>
      </c>
      <c r="AZ60">
        <f t="shared" si="0"/>
        <v>82.17</v>
      </c>
      <c r="BA60">
        <f t="shared" si="1"/>
        <v>3330.7004280000001</v>
      </c>
      <c r="BD60">
        <v>24.08</v>
      </c>
      <c r="BE60">
        <v>7.63</v>
      </c>
      <c r="BF60">
        <v>2.02</v>
      </c>
      <c r="BG60">
        <v>4.03</v>
      </c>
      <c r="BH60">
        <v>5.81</v>
      </c>
      <c r="BI60">
        <v>7.17</v>
      </c>
      <c r="BJ60">
        <v>1.56</v>
      </c>
      <c r="BK60">
        <v>2.27</v>
      </c>
      <c r="BL60">
        <v>3.37</v>
      </c>
      <c r="BM60">
        <v>1.62</v>
      </c>
      <c r="BN60">
        <v>0.52</v>
      </c>
      <c r="BO60">
        <v>15.1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82.17</v>
      </c>
    </row>
    <row r="61" spans="1:75">
      <c r="A61" t="s">
        <v>103</v>
      </c>
      <c r="B61">
        <v>0</v>
      </c>
      <c r="C61">
        <v>27.3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27.4</v>
      </c>
      <c r="J61">
        <v>33.975999999999999</v>
      </c>
      <c r="K61">
        <v>686.77995799999997</v>
      </c>
      <c r="L61">
        <v>653.15250000000003</v>
      </c>
      <c r="M61">
        <v>84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14.04936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36.418799999999997</v>
      </c>
      <c r="AH61">
        <v>152.27760000000001</v>
      </c>
      <c r="AI61">
        <v>2.5459999999999998</v>
      </c>
      <c r="AJ61">
        <v>0</v>
      </c>
      <c r="AK61">
        <v>50.76</v>
      </c>
      <c r="AL61">
        <v>79.364599999999996</v>
      </c>
      <c r="AM61">
        <v>5.2786799999999996</v>
      </c>
      <c r="AN61">
        <v>0.68867999999999996</v>
      </c>
      <c r="AO61">
        <v>30.87</v>
      </c>
      <c r="AP61">
        <v>8.3264999999999993</v>
      </c>
      <c r="AQ61">
        <v>0</v>
      </c>
      <c r="AR61">
        <v>24.48264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17.536000000000001</v>
      </c>
      <c r="AY61">
        <v>0</v>
      </c>
      <c r="AZ61">
        <f t="shared" si="0"/>
        <v>82.17</v>
      </c>
      <c r="BA61">
        <f t="shared" si="1"/>
        <v>3335.3327279999999</v>
      </c>
      <c r="BD61">
        <v>24.08</v>
      </c>
      <c r="BE61">
        <v>7.63</v>
      </c>
      <c r="BF61">
        <v>2.02</v>
      </c>
      <c r="BG61">
        <v>4.03</v>
      </c>
      <c r="BH61">
        <v>5.81</v>
      </c>
      <c r="BI61">
        <v>7.17</v>
      </c>
      <c r="BJ61">
        <v>1.56</v>
      </c>
      <c r="BK61">
        <v>2.27</v>
      </c>
      <c r="BL61">
        <v>3.37</v>
      </c>
      <c r="BM61">
        <v>1.62</v>
      </c>
      <c r="BN61">
        <v>0.52</v>
      </c>
      <c r="BO61">
        <v>15.1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82.17</v>
      </c>
    </row>
    <row r="62" spans="1:75">
      <c r="A62" t="s">
        <v>104</v>
      </c>
      <c r="B62">
        <v>0</v>
      </c>
      <c r="C62">
        <v>27.3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27.4</v>
      </c>
      <c r="J62">
        <v>33.975999999999999</v>
      </c>
      <c r="K62">
        <v>686.77995799999997</v>
      </c>
      <c r="L62">
        <v>653.15250000000003</v>
      </c>
      <c r="M62">
        <v>84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14.04936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36.418799999999997</v>
      </c>
      <c r="AH62">
        <v>152.27760000000001</v>
      </c>
      <c r="AI62">
        <v>2.5459999999999998</v>
      </c>
      <c r="AJ62">
        <v>0</v>
      </c>
      <c r="AK62">
        <v>50.76</v>
      </c>
      <c r="AL62">
        <v>79.364599999999996</v>
      </c>
      <c r="AM62">
        <v>5.2786799999999996</v>
      </c>
      <c r="AN62">
        <v>0.68867999999999996</v>
      </c>
      <c r="AO62">
        <v>30.87</v>
      </c>
      <c r="AP62">
        <v>8.3264999999999993</v>
      </c>
      <c r="AQ62">
        <v>0</v>
      </c>
      <c r="AR62">
        <v>24.48264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17.536000000000001</v>
      </c>
      <c r="AY62">
        <v>0</v>
      </c>
      <c r="AZ62">
        <f t="shared" si="0"/>
        <v>82.07</v>
      </c>
      <c r="BA62">
        <f t="shared" si="1"/>
        <v>3335.232728</v>
      </c>
      <c r="BD62">
        <v>24.08</v>
      </c>
      <c r="BE62">
        <v>7.63</v>
      </c>
      <c r="BF62">
        <v>2.02</v>
      </c>
      <c r="BG62">
        <v>4.03</v>
      </c>
      <c r="BH62">
        <v>5.81</v>
      </c>
      <c r="BI62">
        <v>7.17</v>
      </c>
      <c r="BJ62">
        <v>1.56</v>
      </c>
      <c r="BK62">
        <v>2.2400000000000002</v>
      </c>
      <c r="BL62">
        <v>3.3</v>
      </c>
      <c r="BM62">
        <v>1.62</v>
      </c>
      <c r="BN62">
        <v>0.52</v>
      </c>
      <c r="BO62">
        <v>15.1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82.07</v>
      </c>
    </row>
    <row r="63" spans="1:75">
      <c r="A63" t="s">
        <v>105</v>
      </c>
      <c r="B63">
        <v>0</v>
      </c>
      <c r="C63">
        <v>27.3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27.4</v>
      </c>
      <c r="J63">
        <v>33.975999999999999</v>
      </c>
      <c r="K63">
        <v>686.77995799999997</v>
      </c>
      <c r="L63">
        <v>653.15250000000003</v>
      </c>
      <c r="M63">
        <v>84</v>
      </c>
      <c r="N63">
        <v>118.125</v>
      </c>
      <c r="O63">
        <v>123.66562500000001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28.09872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36.418799999999997</v>
      </c>
      <c r="AH63">
        <v>152.27760000000001</v>
      </c>
      <c r="AI63">
        <v>2.5459999999999998</v>
      </c>
      <c r="AJ63">
        <v>0</v>
      </c>
      <c r="AK63">
        <v>50.76</v>
      </c>
      <c r="AL63">
        <v>79.364599999999996</v>
      </c>
      <c r="AM63">
        <v>5.2786799999999996</v>
      </c>
      <c r="AN63">
        <v>0.68867999999999996</v>
      </c>
      <c r="AO63">
        <v>30.87</v>
      </c>
      <c r="AP63">
        <v>4.6116000000000001</v>
      </c>
      <c r="AQ63">
        <v>0</v>
      </c>
      <c r="AR63">
        <v>23.541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17.536000000000001</v>
      </c>
      <c r="AY63">
        <v>0</v>
      </c>
      <c r="AZ63">
        <f t="shared" si="0"/>
        <v>82.01</v>
      </c>
      <c r="BA63">
        <f t="shared" si="1"/>
        <v>3344.565548</v>
      </c>
      <c r="BD63">
        <v>24.08</v>
      </c>
      <c r="BE63">
        <v>7.63</v>
      </c>
      <c r="BF63">
        <v>2.12</v>
      </c>
      <c r="BG63">
        <v>4.03</v>
      </c>
      <c r="BH63">
        <v>5.81</v>
      </c>
      <c r="BI63">
        <v>7.17</v>
      </c>
      <c r="BJ63">
        <v>1.56</v>
      </c>
      <c r="BK63">
        <v>2.2400000000000002</v>
      </c>
      <c r="BL63">
        <v>3.3</v>
      </c>
      <c r="BM63">
        <v>1.62</v>
      </c>
      <c r="BN63">
        <v>0.52</v>
      </c>
      <c r="BO63">
        <v>14.94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82.01</v>
      </c>
    </row>
    <row r="64" spans="1:75">
      <c r="A64" t="s">
        <v>106</v>
      </c>
      <c r="B64">
        <v>0</v>
      </c>
      <c r="C64">
        <v>27.3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27.4</v>
      </c>
      <c r="J64">
        <v>33.975999999999999</v>
      </c>
      <c r="K64">
        <v>686.77995799999997</v>
      </c>
      <c r="L64">
        <v>653.15250000000003</v>
      </c>
      <c r="M64">
        <v>84</v>
      </c>
      <c r="N64">
        <v>118.125</v>
      </c>
      <c r="O64">
        <v>123.66562500000001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28.09872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36.418799999999997</v>
      </c>
      <c r="AH64">
        <v>152.27760000000001</v>
      </c>
      <c r="AI64">
        <v>2.5459999999999998</v>
      </c>
      <c r="AJ64">
        <v>0</v>
      </c>
      <c r="AK64">
        <v>50.76</v>
      </c>
      <c r="AL64">
        <v>79.364599999999996</v>
      </c>
      <c r="AM64">
        <v>5.2786799999999996</v>
      </c>
      <c r="AN64">
        <v>0.68867999999999996</v>
      </c>
      <c r="AO64">
        <v>30.87</v>
      </c>
      <c r="AP64">
        <v>4.6116000000000001</v>
      </c>
      <c r="AQ64">
        <v>0</v>
      </c>
      <c r="AR64">
        <v>23.541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17.536000000000001</v>
      </c>
      <c r="AY64">
        <v>0</v>
      </c>
      <c r="AZ64">
        <f t="shared" si="0"/>
        <v>82.08</v>
      </c>
      <c r="BA64">
        <f t="shared" si="1"/>
        <v>3344.6355479999997</v>
      </c>
      <c r="BD64">
        <v>24.08</v>
      </c>
      <c r="BE64">
        <v>7.63</v>
      </c>
      <c r="BF64">
        <v>2.19</v>
      </c>
      <c r="BG64">
        <v>4.03</v>
      </c>
      <c r="BH64">
        <v>5.81</v>
      </c>
      <c r="BI64">
        <v>7.17</v>
      </c>
      <c r="BJ64">
        <v>1.56</v>
      </c>
      <c r="BK64">
        <v>2.2400000000000002</v>
      </c>
      <c r="BL64">
        <v>3.3</v>
      </c>
      <c r="BM64">
        <v>1.62</v>
      </c>
      <c r="BN64">
        <v>0.52</v>
      </c>
      <c r="BO64">
        <v>14.94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82.08</v>
      </c>
    </row>
    <row r="65" spans="1:75">
      <c r="A65" t="s">
        <v>107</v>
      </c>
      <c r="B65">
        <v>0</v>
      </c>
      <c r="C65">
        <v>27.3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27.4</v>
      </c>
      <c r="J65">
        <v>33.975999999999999</v>
      </c>
      <c r="K65">
        <v>686.77995799999997</v>
      </c>
      <c r="L65">
        <v>653.15250000000003</v>
      </c>
      <c r="M65">
        <v>84</v>
      </c>
      <c r="N65">
        <v>118.125</v>
      </c>
      <c r="O65">
        <v>123.66562500000001</v>
      </c>
      <c r="P65">
        <v>138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28.09872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36.418799999999997</v>
      </c>
      <c r="AH65">
        <v>152.27760000000001</v>
      </c>
      <c r="AI65">
        <v>2.5459999999999998</v>
      </c>
      <c r="AJ65">
        <v>0</v>
      </c>
      <c r="AK65">
        <v>50.76</v>
      </c>
      <c r="AL65">
        <v>79.364599999999996</v>
      </c>
      <c r="AM65">
        <v>5.2786799999999996</v>
      </c>
      <c r="AN65">
        <v>0.68867999999999996</v>
      </c>
      <c r="AO65">
        <v>30.87</v>
      </c>
      <c r="AP65">
        <v>4.6116000000000001</v>
      </c>
      <c r="AQ65">
        <v>0</v>
      </c>
      <c r="AR65">
        <v>23.541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17.536000000000001</v>
      </c>
      <c r="AY65">
        <v>0</v>
      </c>
      <c r="AZ65">
        <f t="shared" si="0"/>
        <v>81.95</v>
      </c>
      <c r="BA65">
        <f t="shared" si="1"/>
        <v>3337.951748</v>
      </c>
      <c r="BD65">
        <v>24.08</v>
      </c>
      <c r="BE65">
        <v>7.63</v>
      </c>
      <c r="BF65">
        <v>1.9</v>
      </c>
      <c r="BG65">
        <v>4.03</v>
      </c>
      <c r="BH65">
        <v>5.81</v>
      </c>
      <c r="BI65">
        <v>7.17</v>
      </c>
      <c r="BJ65">
        <v>1.56</v>
      </c>
      <c r="BK65">
        <v>2.2400000000000002</v>
      </c>
      <c r="BL65">
        <v>3.3</v>
      </c>
      <c r="BM65">
        <v>1.62</v>
      </c>
      <c r="BN65">
        <v>0.52</v>
      </c>
      <c r="BO65">
        <v>15.1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81.95</v>
      </c>
    </row>
    <row r="66" spans="1:75">
      <c r="A66" t="s">
        <v>108</v>
      </c>
      <c r="B66">
        <v>0</v>
      </c>
      <c r="C66">
        <v>27.3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27.4</v>
      </c>
      <c r="J66">
        <v>33.975999999999999</v>
      </c>
      <c r="K66">
        <v>686.77995799999997</v>
      </c>
      <c r="L66">
        <v>653.15250000000003</v>
      </c>
      <c r="M66">
        <v>84</v>
      </c>
      <c r="N66">
        <v>118.125</v>
      </c>
      <c r="O66">
        <v>123.66562500000001</v>
      </c>
      <c r="P66">
        <v>138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28.09872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36.418799999999997</v>
      </c>
      <c r="AH66">
        <v>152.27760000000001</v>
      </c>
      <c r="AI66">
        <v>2.5459999999999998</v>
      </c>
      <c r="AJ66">
        <v>0</v>
      </c>
      <c r="AK66">
        <v>50.76</v>
      </c>
      <c r="AL66">
        <v>79.364599999999996</v>
      </c>
      <c r="AM66">
        <v>5.2786799999999996</v>
      </c>
      <c r="AN66">
        <v>0.68867999999999996</v>
      </c>
      <c r="AO66">
        <v>30.87</v>
      </c>
      <c r="AP66">
        <v>4.6116000000000001</v>
      </c>
      <c r="AQ66">
        <v>0</v>
      </c>
      <c r="AR66">
        <v>23.541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17.536000000000001</v>
      </c>
      <c r="AY66">
        <v>0</v>
      </c>
      <c r="AZ66">
        <f t="shared" si="0"/>
        <v>82.009999999999991</v>
      </c>
      <c r="BA66">
        <f t="shared" si="1"/>
        <v>3338.0117479999999</v>
      </c>
      <c r="BD66">
        <v>24.08</v>
      </c>
      <c r="BE66">
        <v>7.63</v>
      </c>
      <c r="BF66">
        <v>1.96</v>
      </c>
      <c r="BG66">
        <v>4.03</v>
      </c>
      <c r="BH66">
        <v>5.81</v>
      </c>
      <c r="BI66">
        <v>7.17</v>
      </c>
      <c r="BJ66">
        <v>1.56</v>
      </c>
      <c r="BK66">
        <v>2.2400000000000002</v>
      </c>
      <c r="BL66">
        <v>3.3</v>
      </c>
      <c r="BM66">
        <v>1.62</v>
      </c>
      <c r="BN66">
        <v>0.52</v>
      </c>
      <c r="BO66">
        <v>15.1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82.009999999999991</v>
      </c>
    </row>
    <row r="67" spans="1:75">
      <c r="A67" t="s">
        <v>109</v>
      </c>
      <c r="B67">
        <v>0</v>
      </c>
      <c r="C67">
        <v>27.3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27.4</v>
      </c>
      <c r="J67">
        <v>33.975999999999999</v>
      </c>
      <c r="K67">
        <v>686.77995799999997</v>
      </c>
      <c r="L67">
        <v>653.15250000000003</v>
      </c>
      <c r="M67">
        <v>84</v>
      </c>
      <c r="N67">
        <v>118.125</v>
      </c>
      <c r="O67">
        <v>123.66562500000001</v>
      </c>
      <c r="P67">
        <v>138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28.09872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36.418799999999997</v>
      </c>
      <c r="AH67">
        <v>152.27760000000001</v>
      </c>
      <c r="AI67">
        <v>2.5459999999999998</v>
      </c>
      <c r="AJ67">
        <v>0</v>
      </c>
      <c r="AK67">
        <v>50.76</v>
      </c>
      <c r="AL67">
        <v>79.364599999999996</v>
      </c>
      <c r="AM67">
        <v>5.2786799999999996</v>
      </c>
      <c r="AN67">
        <v>0.68867999999999996</v>
      </c>
      <c r="AO67">
        <v>30.87</v>
      </c>
      <c r="AP67">
        <v>8.3264999999999993</v>
      </c>
      <c r="AQ67">
        <v>0</v>
      </c>
      <c r="AR67">
        <v>23.541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17.536000000000001</v>
      </c>
      <c r="AY67">
        <v>0</v>
      </c>
      <c r="AZ67">
        <f t="shared" si="0"/>
        <v>81.849999999999994</v>
      </c>
      <c r="BA67">
        <f t="shared" si="1"/>
        <v>3341.566648</v>
      </c>
      <c r="BD67">
        <v>24.08</v>
      </c>
      <c r="BE67">
        <v>7.63</v>
      </c>
      <c r="BF67">
        <v>1.79</v>
      </c>
      <c r="BG67">
        <v>4.03</v>
      </c>
      <c r="BH67">
        <v>5.81</v>
      </c>
      <c r="BI67">
        <v>7.17</v>
      </c>
      <c r="BJ67">
        <v>1.56</v>
      </c>
      <c r="BK67">
        <v>2.2999999999999998</v>
      </c>
      <c r="BL67">
        <v>3.25</v>
      </c>
      <c r="BM67">
        <v>1.62</v>
      </c>
      <c r="BN67">
        <v>0.52</v>
      </c>
      <c r="BO67">
        <v>15.1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81.849999999999994</v>
      </c>
    </row>
    <row r="68" spans="1:75">
      <c r="A68" t="s">
        <v>110</v>
      </c>
      <c r="B68">
        <v>0</v>
      </c>
      <c r="C68">
        <v>27.3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27.4</v>
      </c>
      <c r="J68">
        <v>33.975999999999999</v>
      </c>
      <c r="K68">
        <v>686.77995799999997</v>
      </c>
      <c r="L68">
        <v>653.15250000000003</v>
      </c>
      <c r="M68">
        <v>84</v>
      </c>
      <c r="N68">
        <v>118.125</v>
      </c>
      <c r="O68">
        <v>123.66562500000001</v>
      </c>
      <c r="P68">
        <v>138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35.076000000000001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36.418799999999997</v>
      </c>
      <c r="AH68">
        <v>152.27760000000001</v>
      </c>
      <c r="AI68">
        <v>2.5459999999999998</v>
      </c>
      <c r="AJ68">
        <v>0</v>
      </c>
      <c r="AK68">
        <v>50.76</v>
      </c>
      <c r="AL68">
        <v>79.364599999999996</v>
      </c>
      <c r="AM68">
        <v>5.2786799999999996</v>
      </c>
      <c r="AN68">
        <v>0.68867999999999996</v>
      </c>
      <c r="AO68">
        <v>30.87</v>
      </c>
      <c r="AP68">
        <v>8.3264999999999993</v>
      </c>
      <c r="AQ68">
        <v>0</v>
      </c>
      <c r="AR68">
        <v>23.541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17.536000000000001</v>
      </c>
      <c r="AY68">
        <v>0</v>
      </c>
      <c r="AZ68">
        <f t="shared" ref="AZ68:AZ98" si="3">BW68</f>
        <v>81.849999999999994</v>
      </c>
      <c r="BA68">
        <f t="shared" ref="BA68:BA98" si="4">SUM(B68:AZ68)</f>
        <v>3348.5439280000001</v>
      </c>
      <c r="BD68">
        <v>24.08</v>
      </c>
      <c r="BE68">
        <v>7.63</v>
      </c>
      <c r="BF68">
        <v>1.79</v>
      </c>
      <c r="BG68">
        <v>4.03</v>
      </c>
      <c r="BH68">
        <v>5.81</v>
      </c>
      <c r="BI68">
        <v>7.17</v>
      </c>
      <c r="BJ68">
        <v>1.56</v>
      </c>
      <c r="BK68">
        <v>2.2999999999999998</v>
      </c>
      <c r="BL68">
        <v>3.25</v>
      </c>
      <c r="BM68">
        <v>1.62</v>
      </c>
      <c r="BN68">
        <v>0.52</v>
      </c>
      <c r="BO68">
        <v>15.1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81.849999999999994</v>
      </c>
    </row>
    <row r="69" spans="1:75">
      <c r="A69" t="s">
        <v>111</v>
      </c>
      <c r="B69">
        <v>0</v>
      </c>
      <c r="C69">
        <v>27.3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27.4</v>
      </c>
      <c r="J69">
        <v>33.975999999999999</v>
      </c>
      <c r="K69">
        <v>686.77995799999997</v>
      </c>
      <c r="L69">
        <v>653.15250000000003</v>
      </c>
      <c r="M69">
        <v>84</v>
      </c>
      <c r="N69">
        <v>118.125</v>
      </c>
      <c r="O69">
        <v>123.66562500000001</v>
      </c>
      <c r="P69">
        <v>138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36.418799999999997</v>
      </c>
      <c r="AH69">
        <v>152.27760000000001</v>
      </c>
      <c r="AI69">
        <v>2.5459999999999998</v>
      </c>
      <c r="AJ69">
        <v>0</v>
      </c>
      <c r="AK69">
        <v>50.76</v>
      </c>
      <c r="AL69">
        <v>79.364599999999996</v>
      </c>
      <c r="AM69">
        <v>5.2786799999999996</v>
      </c>
      <c r="AN69">
        <v>0.68867999999999996</v>
      </c>
      <c r="AO69">
        <v>30.87</v>
      </c>
      <c r="AP69">
        <v>8.3264999999999993</v>
      </c>
      <c r="AQ69">
        <v>0</v>
      </c>
      <c r="AR69">
        <v>24.48264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17.536000000000001</v>
      </c>
      <c r="AY69">
        <v>0</v>
      </c>
      <c r="AZ69">
        <f t="shared" si="3"/>
        <v>81.94</v>
      </c>
      <c r="BA69">
        <f t="shared" si="4"/>
        <v>3356.6476480000001</v>
      </c>
      <c r="BD69">
        <v>24.08</v>
      </c>
      <c r="BE69">
        <v>7.63</v>
      </c>
      <c r="BF69">
        <v>1.79</v>
      </c>
      <c r="BG69">
        <v>4.03</v>
      </c>
      <c r="BH69">
        <v>5.81</v>
      </c>
      <c r="BI69">
        <v>7.17</v>
      </c>
      <c r="BJ69">
        <v>1.56</v>
      </c>
      <c r="BK69">
        <v>2.2999999999999998</v>
      </c>
      <c r="BL69">
        <v>3.25</v>
      </c>
      <c r="BM69">
        <v>1.62</v>
      </c>
      <c r="BN69">
        <v>0.52</v>
      </c>
      <c r="BO69">
        <v>15.19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81.94</v>
      </c>
    </row>
    <row r="70" spans="1:75">
      <c r="A70" t="s">
        <v>112</v>
      </c>
      <c r="B70">
        <v>0</v>
      </c>
      <c r="C70">
        <v>27.3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27.4</v>
      </c>
      <c r="J70">
        <v>33.975999999999999</v>
      </c>
      <c r="K70">
        <v>686.77995799999997</v>
      </c>
      <c r="L70">
        <v>653.15250000000003</v>
      </c>
      <c r="M70">
        <v>84</v>
      </c>
      <c r="N70">
        <v>118.125</v>
      </c>
      <c r="O70">
        <v>123.66562500000001</v>
      </c>
      <c r="P70">
        <v>138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36.418799999999997</v>
      </c>
      <c r="AH70">
        <v>152.27760000000001</v>
      </c>
      <c r="AI70">
        <v>2.5459999999999998</v>
      </c>
      <c r="AJ70">
        <v>0</v>
      </c>
      <c r="AK70">
        <v>50.76</v>
      </c>
      <c r="AL70">
        <v>79.364599999999996</v>
      </c>
      <c r="AM70">
        <v>5.2786799999999996</v>
      </c>
      <c r="AN70">
        <v>0.68867999999999996</v>
      </c>
      <c r="AO70">
        <v>30.87</v>
      </c>
      <c r="AP70">
        <v>8.3264999999999993</v>
      </c>
      <c r="AQ70">
        <v>0</v>
      </c>
      <c r="AR70">
        <v>24.48264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17.536000000000001</v>
      </c>
      <c r="AY70">
        <v>0</v>
      </c>
      <c r="AZ70">
        <f t="shared" si="3"/>
        <v>81.94</v>
      </c>
      <c r="BA70">
        <f t="shared" si="4"/>
        <v>3356.6476480000001</v>
      </c>
      <c r="BD70">
        <v>24.08</v>
      </c>
      <c r="BE70">
        <v>7.63</v>
      </c>
      <c r="BF70">
        <v>1.79</v>
      </c>
      <c r="BG70">
        <v>4.03</v>
      </c>
      <c r="BH70">
        <v>5.81</v>
      </c>
      <c r="BI70">
        <v>7.17</v>
      </c>
      <c r="BJ70">
        <v>1.56</v>
      </c>
      <c r="BK70">
        <v>2.2999999999999998</v>
      </c>
      <c r="BL70">
        <v>3.25</v>
      </c>
      <c r="BM70">
        <v>1.62</v>
      </c>
      <c r="BN70">
        <v>0.52</v>
      </c>
      <c r="BO70">
        <v>15.19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81.94</v>
      </c>
    </row>
    <row r="71" spans="1:75">
      <c r="A71" t="s">
        <v>113</v>
      </c>
      <c r="B71">
        <v>0</v>
      </c>
      <c r="C71">
        <v>27.3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27.4</v>
      </c>
      <c r="J71">
        <v>33.975999999999999</v>
      </c>
      <c r="K71">
        <v>686.77995799999997</v>
      </c>
      <c r="L71">
        <v>653.15250000000003</v>
      </c>
      <c r="M71">
        <v>84</v>
      </c>
      <c r="N71">
        <v>118.125</v>
      </c>
      <c r="O71">
        <v>123.66562500000001</v>
      </c>
      <c r="P71">
        <v>138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36.418799999999997</v>
      </c>
      <c r="AH71">
        <v>152.27760000000001</v>
      </c>
      <c r="AI71">
        <v>2.5459999999999998</v>
      </c>
      <c r="AJ71">
        <v>0</v>
      </c>
      <c r="AK71">
        <v>50.76</v>
      </c>
      <c r="AL71">
        <v>79.364599999999996</v>
      </c>
      <c r="AM71">
        <v>5.2786799999999996</v>
      </c>
      <c r="AN71">
        <v>0.68867999999999996</v>
      </c>
      <c r="AO71">
        <v>30.87</v>
      </c>
      <c r="AP71">
        <v>8.3264999999999993</v>
      </c>
      <c r="AQ71">
        <v>0</v>
      </c>
      <c r="AR71">
        <v>24.48264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17.536000000000001</v>
      </c>
      <c r="AY71">
        <v>0</v>
      </c>
      <c r="AZ71">
        <f t="shared" si="3"/>
        <v>80.22</v>
      </c>
      <c r="BA71">
        <f t="shared" si="4"/>
        <v>3354.9276479999999</v>
      </c>
      <c r="BD71">
        <v>24.08</v>
      </c>
      <c r="BE71">
        <v>7.63</v>
      </c>
      <c r="BF71">
        <v>1.62</v>
      </c>
      <c r="BG71">
        <v>4.03</v>
      </c>
      <c r="BH71">
        <v>5.81</v>
      </c>
      <c r="BI71">
        <v>7.17</v>
      </c>
      <c r="BJ71">
        <v>1.56</v>
      </c>
      <c r="BK71">
        <v>1.1299999999999999</v>
      </c>
      <c r="BL71">
        <v>3.12</v>
      </c>
      <c r="BM71">
        <v>1.62</v>
      </c>
      <c r="BN71">
        <v>0.52</v>
      </c>
      <c r="BO71">
        <v>14.94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80.22</v>
      </c>
    </row>
    <row r="72" spans="1:75">
      <c r="A72" t="s">
        <v>114</v>
      </c>
      <c r="B72">
        <v>0</v>
      </c>
      <c r="C72">
        <v>27.3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27.4</v>
      </c>
      <c r="J72">
        <v>33.975999999999999</v>
      </c>
      <c r="K72">
        <v>686.77995799999997</v>
      </c>
      <c r="L72">
        <v>653.15250000000003</v>
      </c>
      <c r="M72">
        <v>84</v>
      </c>
      <c r="N72">
        <v>118.125</v>
      </c>
      <c r="O72">
        <v>123.66562500000001</v>
      </c>
      <c r="P72">
        <v>138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36.418799999999997</v>
      </c>
      <c r="AH72">
        <v>152.27760000000001</v>
      </c>
      <c r="AI72">
        <v>3.819</v>
      </c>
      <c r="AJ72">
        <v>0</v>
      </c>
      <c r="AK72">
        <v>50.76</v>
      </c>
      <c r="AL72">
        <v>79.364599999999996</v>
      </c>
      <c r="AM72">
        <v>5.2786799999999996</v>
      </c>
      <c r="AN72">
        <v>0.68867999999999996</v>
      </c>
      <c r="AO72">
        <v>30.87</v>
      </c>
      <c r="AP72">
        <v>8.3264999999999993</v>
      </c>
      <c r="AQ72">
        <v>0</v>
      </c>
      <c r="AR72">
        <v>24.48264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17.536000000000001</v>
      </c>
      <c r="AY72">
        <v>0</v>
      </c>
      <c r="AZ72">
        <f t="shared" si="3"/>
        <v>80.28</v>
      </c>
      <c r="BA72">
        <f t="shared" si="4"/>
        <v>3356.2606480000004</v>
      </c>
      <c r="BD72">
        <v>24.08</v>
      </c>
      <c r="BE72">
        <v>7.63</v>
      </c>
      <c r="BF72">
        <v>1.68</v>
      </c>
      <c r="BG72">
        <v>4.03</v>
      </c>
      <c r="BH72">
        <v>5.81</v>
      </c>
      <c r="BI72">
        <v>7.17</v>
      </c>
      <c r="BJ72">
        <v>1.56</v>
      </c>
      <c r="BK72">
        <v>1.1299999999999999</v>
      </c>
      <c r="BL72">
        <v>3.12</v>
      </c>
      <c r="BM72">
        <v>1.62</v>
      </c>
      <c r="BN72">
        <v>0.52</v>
      </c>
      <c r="BO72">
        <v>14.94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80.28</v>
      </c>
    </row>
    <row r="73" spans="1:75">
      <c r="A73" t="s">
        <v>115</v>
      </c>
      <c r="B73">
        <v>0</v>
      </c>
      <c r="C73">
        <v>27.3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27.4</v>
      </c>
      <c r="J73">
        <v>33.975999999999999</v>
      </c>
      <c r="K73">
        <v>686.77995799999997</v>
      </c>
      <c r="L73">
        <v>653.15250000000003</v>
      </c>
      <c r="M73">
        <v>84</v>
      </c>
      <c r="N73">
        <v>118.125</v>
      </c>
      <c r="O73">
        <v>123.66562500000001</v>
      </c>
      <c r="P73">
        <v>138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36.418799999999997</v>
      </c>
      <c r="AH73">
        <v>152.27760000000001</v>
      </c>
      <c r="AI73">
        <v>14.6395</v>
      </c>
      <c r="AJ73">
        <v>0</v>
      </c>
      <c r="AK73">
        <v>50.76</v>
      </c>
      <c r="AL73">
        <v>79.364599999999996</v>
      </c>
      <c r="AM73">
        <v>5.2786799999999996</v>
      </c>
      <c r="AN73">
        <v>0.68867999999999996</v>
      </c>
      <c r="AO73">
        <v>30.87</v>
      </c>
      <c r="AP73">
        <v>3.843</v>
      </c>
      <c r="AQ73">
        <v>0</v>
      </c>
      <c r="AR73">
        <v>23.944559999999999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17.536000000000001</v>
      </c>
      <c r="AY73">
        <v>0</v>
      </c>
      <c r="AZ73">
        <f t="shared" si="3"/>
        <v>80.98</v>
      </c>
      <c r="BA73">
        <f t="shared" si="4"/>
        <v>3357.3057679999997</v>
      </c>
      <c r="BD73">
        <v>24.08</v>
      </c>
      <c r="BE73">
        <v>7.63</v>
      </c>
      <c r="BF73">
        <v>1.96</v>
      </c>
      <c r="BG73">
        <v>4.03</v>
      </c>
      <c r="BH73">
        <v>5.81</v>
      </c>
      <c r="BI73">
        <v>7.17</v>
      </c>
      <c r="BJ73">
        <v>1.56</v>
      </c>
      <c r="BK73">
        <v>1.53</v>
      </c>
      <c r="BL73">
        <v>3.14</v>
      </c>
      <c r="BM73">
        <v>1.62</v>
      </c>
      <c r="BN73">
        <v>0.52</v>
      </c>
      <c r="BO73">
        <v>14.94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80.98</v>
      </c>
    </row>
    <row r="74" spans="1:75">
      <c r="A74" t="s">
        <v>116</v>
      </c>
      <c r="B74">
        <v>0</v>
      </c>
      <c r="C74">
        <v>27.3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27.4</v>
      </c>
      <c r="J74">
        <v>33.975999999999999</v>
      </c>
      <c r="K74">
        <v>686.77995799999997</v>
      </c>
      <c r="L74">
        <v>653.15250000000003</v>
      </c>
      <c r="M74">
        <v>84</v>
      </c>
      <c r="N74">
        <v>118.125</v>
      </c>
      <c r="O74">
        <v>123.66562500000001</v>
      </c>
      <c r="P74">
        <v>138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36.418799999999997</v>
      </c>
      <c r="AH74">
        <v>152.27760000000001</v>
      </c>
      <c r="AI74">
        <v>14.6395</v>
      </c>
      <c r="AJ74">
        <v>0</v>
      </c>
      <c r="AK74">
        <v>50.76</v>
      </c>
      <c r="AL74">
        <v>79.364599999999996</v>
      </c>
      <c r="AM74">
        <v>5.2786799999999996</v>
      </c>
      <c r="AN74">
        <v>0.68867999999999996</v>
      </c>
      <c r="AO74">
        <v>30.87</v>
      </c>
      <c r="AP74">
        <v>3.843</v>
      </c>
      <c r="AQ74">
        <v>0</v>
      </c>
      <c r="AR74">
        <v>23.944559999999999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17.536000000000001</v>
      </c>
      <c r="AY74">
        <v>0</v>
      </c>
      <c r="AZ74">
        <f t="shared" si="3"/>
        <v>81.28</v>
      </c>
      <c r="BA74">
        <f t="shared" si="4"/>
        <v>3357.6057679999999</v>
      </c>
      <c r="BD74">
        <v>24.08</v>
      </c>
      <c r="BE74">
        <v>7.63</v>
      </c>
      <c r="BF74">
        <v>1.96</v>
      </c>
      <c r="BG74">
        <v>4.03</v>
      </c>
      <c r="BH74">
        <v>5.81</v>
      </c>
      <c r="BI74">
        <v>7.17</v>
      </c>
      <c r="BJ74">
        <v>1.56</v>
      </c>
      <c r="BK74">
        <v>1.81</v>
      </c>
      <c r="BL74">
        <v>3.16</v>
      </c>
      <c r="BM74">
        <v>1.62</v>
      </c>
      <c r="BN74">
        <v>0.52</v>
      </c>
      <c r="BO74">
        <v>14.94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81.28</v>
      </c>
    </row>
    <row r="75" spans="1:75">
      <c r="A75" t="s">
        <v>117</v>
      </c>
      <c r="B75">
        <v>0</v>
      </c>
      <c r="C75">
        <v>27.3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27.4</v>
      </c>
      <c r="J75">
        <v>33.975999999999999</v>
      </c>
      <c r="K75">
        <v>686.77995799999997</v>
      </c>
      <c r="L75">
        <v>653.15250000000003</v>
      </c>
      <c r="M75">
        <v>84</v>
      </c>
      <c r="N75">
        <v>118.125</v>
      </c>
      <c r="O75">
        <v>123.66562500000001</v>
      </c>
      <c r="P75">
        <v>138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36.418799999999997</v>
      </c>
      <c r="AH75">
        <v>152.27760000000001</v>
      </c>
      <c r="AI75">
        <v>14.6395</v>
      </c>
      <c r="AJ75">
        <v>0</v>
      </c>
      <c r="AK75">
        <v>50.76</v>
      </c>
      <c r="AL75">
        <v>79.364599999999996</v>
      </c>
      <c r="AM75">
        <v>5.2786799999999996</v>
      </c>
      <c r="AN75">
        <v>0.68867999999999996</v>
      </c>
      <c r="AO75">
        <v>30.87</v>
      </c>
      <c r="AP75">
        <v>3.843</v>
      </c>
      <c r="AQ75">
        <v>3.9060000000000001</v>
      </c>
      <c r="AR75">
        <v>23.944559999999999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17.536000000000001</v>
      </c>
      <c r="AY75">
        <v>0</v>
      </c>
      <c r="AZ75">
        <f t="shared" si="3"/>
        <v>81.589999999999989</v>
      </c>
      <c r="BA75">
        <f t="shared" si="4"/>
        <v>3361.8217679999998</v>
      </c>
      <c r="BD75">
        <v>25.2</v>
      </c>
      <c r="BE75">
        <v>7.44</v>
      </c>
      <c r="BF75">
        <v>1.86</v>
      </c>
      <c r="BG75">
        <v>3.91</v>
      </c>
      <c r="BH75">
        <v>5.82</v>
      </c>
      <c r="BI75">
        <v>7.03</v>
      </c>
      <c r="BJ75">
        <v>1.6</v>
      </c>
      <c r="BK75">
        <v>2.04</v>
      </c>
      <c r="BL75">
        <v>3.04</v>
      </c>
      <c r="BM75">
        <v>1.62</v>
      </c>
      <c r="BN75">
        <v>0.5</v>
      </c>
      <c r="BO75">
        <v>14.58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81.589999999999989</v>
      </c>
    </row>
    <row r="76" spans="1:75">
      <c r="A76" t="s">
        <v>118</v>
      </c>
      <c r="B76">
        <v>0</v>
      </c>
      <c r="C76">
        <v>27.3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27.4</v>
      </c>
      <c r="J76">
        <v>33.975999999999999</v>
      </c>
      <c r="K76">
        <v>686.77995799999997</v>
      </c>
      <c r="L76">
        <v>653.15250000000003</v>
      </c>
      <c r="M76">
        <v>84</v>
      </c>
      <c r="N76">
        <v>118.125</v>
      </c>
      <c r="O76">
        <v>123.66562500000001</v>
      </c>
      <c r="P76">
        <v>138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36.418799999999997</v>
      </c>
      <c r="AH76">
        <v>152.27760000000001</v>
      </c>
      <c r="AI76">
        <v>13.3665</v>
      </c>
      <c r="AJ76">
        <v>0</v>
      </c>
      <c r="AK76">
        <v>50.76</v>
      </c>
      <c r="AL76">
        <v>79.364599999999996</v>
      </c>
      <c r="AM76">
        <v>5.2786799999999996</v>
      </c>
      <c r="AN76">
        <v>0.68867999999999996</v>
      </c>
      <c r="AO76">
        <v>30.87</v>
      </c>
      <c r="AP76">
        <v>3.843</v>
      </c>
      <c r="AQ76">
        <v>7.7489999999999997</v>
      </c>
      <c r="AR76">
        <v>23.944559999999999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17.536000000000001</v>
      </c>
      <c r="AY76">
        <v>0</v>
      </c>
      <c r="AZ76">
        <f t="shared" si="3"/>
        <v>81.86</v>
      </c>
      <c r="BA76">
        <f t="shared" si="4"/>
        <v>3364.6617679999995</v>
      </c>
      <c r="BD76">
        <v>25.2</v>
      </c>
      <c r="BE76">
        <v>7.44</v>
      </c>
      <c r="BF76">
        <v>2.02</v>
      </c>
      <c r="BG76">
        <v>3.91</v>
      </c>
      <c r="BH76">
        <v>5.82</v>
      </c>
      <c r="BI76">
        <v>7.03</v>
      </c>
      <c r="BJ76">
        <v>1.6</v>
      </c>
      <c r="BK76">
        <v>2.15</v>
      </c>
      <c r="BL76">
        <v>3.04</v>
      </c>
      <c r="BM76">
        <v>1.62</v>
      </c>
      <c r="BN76">
        <v>0.5</v>
      </c>
      <c r="BO76">
        <v>14.58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81.86</v>
      </c>
    </row>
    <row r="77" spans="1:75">
      <c r="A77" t="s">
        <v>119</v>
      </c>
      <c r="B77">
        <v>0</v>
      </c>
      <c r="C77">
        <v>27.3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27.4</v>
      </c>
      <c r="J77">
        <v>33.975999999999999</v>
      </c>
      <c r="K77">
        <v>686.77995799999997</v>
      </c>
      <c r="L77">
        <v>653.15250000000003</v>
      </c>
      <c r="M77">
        <v>84</v>
      </c>
      <c r="N77">
        <v>118.125</v>
      </c>
      <c r="O77">
        <v>123.66562500000001</v>
      </c>
      <c r="P77">
        <v>138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36.418799999999997</v>
      </c>
      <c r="AH77">
        <v>152.27760000000001</v>
      </c>
      <c r="AI77">
        <v>13.3665</v>
      </c>
      <c r="AJ77">
        <v>0</v>
      </c>
      <c r="AK77">
        <v>50.76</v>
      </c>
      <c r="AL77">
        <v>79.364599999999996</v>
      </c>
      <c r="AM77">
        <v>10.557359999999999</v>
      </c>
      <c r="AN77">
        <v>0.68867999999999996</v>
      </c>
      <c r="AO77">
        <v>30.87</v>
      </c>
      <c r="AP77">
        <v>8.3264999999999993</v>
      </c>
      <c r="AQ77">
        <v>14.868</v>
      </c>
      <c r="AR77">
        <v>23.944559999999999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17.536000000000001</v>
      </c>
      <c r="AY77">
        <v>0</v>
      </c>
      <c r="AZ77">
        <f t="shared" si="3"/>
        <v>81.97999999999999</v>
      </c>
      <c r="BA77">
        <f t="shared" si="4"/>
        <v>3381.6629479999997</v>
      </c>
      <c r="BD77">
        <v>25.2</v>
      </c>
      <c r="BE77">
        <v>7.44</v>
      </c>
      <c r="BF77">
        <v>2.14</v>
      </c>
      <c r="BG77">
        <v>3.91</v>
      </c>
      <c r="BH77">
        <v>5.82</v>
      </c>
      <c r="BI77">
        <v>7.03</v>
      </c>
      <c r="BJ77">
        <v>1.6</v>
      </c>
      <c r="BK77">
        <v>2.15</v>
      </c>
      <c r="BL77">
        <v>3.04</v>
      </c>
      <c r="BM77">
        <v>1.62</v>
      </c>
      <c r="BN77">
        <v>0.5</v>
      </c>
      <c r="BO77">
        <v>14.58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81.97999999999999</v>
      </c>
    </row>
    <row r="78" spans="1:75">
      <c r="A78" t="s">
        <v>120</v>
      </c>
      <c r="B78">
        <v>0</v>
      </c>
      <c r="C78">
        <v>27.3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27.4</v>
      </c>
      <c r="J78">
        <v>33.975999999999999</v>
      </c>
      <c r="K78">
        <v>686.77995799999997</v>
      </c>
      <c r="L78">
        <v>653.15250000000003</v>
      </c>
      <c r="M78">
        <v>84</v>
      </c>
      <c r="N78">
        <v>118.125</v>
      </c>
      <c r="O78">
        <v>123.66562500000001</v>
      </c>
      <c r="P78">
        <v>138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36.418799999999997</v>
      </c>
      <c r="AH78">
        <v>152.27760000000001</v>
      </c>
      <c r="AI78">
        <v>12.73</v>
      </c>
      <c r="AJ78">
        <v>0</v>
      </c>
      <c r="AK78">
        <v>50.76</v>
      </c>
      <c r="AL78">
        <v>79.364599999999996</v>
      </c>
      <c r="AM78">
        <v>10.557359999999999</v>
      </c>
      <c r="AN78">
        <v>0.68867999999999996</v>
      </c>
      <c r="AO78">
        <v>30.87</v>
      </c>
      <c r="AP78">
        <v>8.3264999999999993</v>
      </c>
      <c r="AQ78">
        <v>23.247</v>
      </c>
      <c r="AR78">
        <v>23.944559999999999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17.536000000000001</v>
      </c>
      <c r="AY78">
        <v>0</v>
      </c>
      <c r="AZ78">
        <f t="shared" si="3"/>
        <v>82.109999999999985</v>
      </c>
      <c r="BA78">
        <f t="shared" si="4"/>
        <v>3394.9892479999999</v>
      </c>
      <c r="BD78">
        <v>25.2</v>
      </c>
      <c r="BE78">
        <v>7.44</v>
      </c>
      <c r="BF78">
        <v>2.14</v>
      </c>
      <c r="BG78">
        <v>3.91</v>
      </c>
      <c r="BH78">
        <v>5.82</v>
      </c>
      <c r="BI78">
        <v>7.03</v>
      </c>
      <c r="BJ78">
        <v>1.6</v>
      </c>
      <c r="BK78">
        <v>2.27</v>
      </c>
      <c r="BL78">
        <v>3.05</v>
      </c>
      <c r="BM78">
        <v>1.62</v>
      </c>
      <c r="BN78">
        <v>0.5</v>
      </c>
      <c r="BO78">
        <v>14.58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82.109999999999985</v>
      </c>
    </row>
    <row r="79" spans="1:75">
      <c r="A79" t="s">
        <v>121</v>
      </c>
      <c r="B79">
        <v>0</v>
      </c>
      <c r="C79">
        <v>27.3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27.4</v>
      </c>
      <c r="J79">
        <v>33.975999999999999</v>
      </c>
      <c r="K79">
        <v>686.77995799999997</v>
      </c>
      <c r="L79">
        <v>653.15250000000003</v>
      </c>
      <c r="M79">
        <v>84</v>
      </c>
      <c r="N79">
        <v>118.125</v>
      </c>
      <c r="O79">
        <v>123.66562500000001</v>
      </c>
      <c r="P79">
        <v>138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36.591700000000003</v>
      </c>
      <c r="AE79">
        <v>49.436556000000003</v>
      </c>
      <c r="AF79">
        <v>10.0572</v>
      </c>
      <c r="AG79">
        <v>36.418799999999997</v>
      </c>
      <c r="AH79">
        <v>154.5504</v>
      </c>
      <c r="AI79">
        <v>16.548999999999999</v>
      </c>
      <c r="AJ79">
        <v>0</v>
      </c>
      <c r="AK79">
        <v>50.76</v>
      </c>
      <c r="AL79">
        <v>79.364599999999996</v>
      </c>
      <c r="AM79">
        <v>10.557359999999999</v>
      </c>
      <c r="AN79">
        <v>0.68867999999999996</v>
      </c>
      <c r="AO79">
        <v>14.7</v>
      </c>
      <c r="AP79">
        <v>8.3264999999999993</v>
      </c>
      <c r="AQ79">
        <v>30.995999999999999</v>
      </c>
      <c r="AR79">
        <v>23.944559999999999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17.536000000000001</v>
      </c>
      <c r="AY79">
        <v>0</v>
      </c>
      <c r="AZ79">
        <f t="shared" si="3"/>
        <v>82.35</v>
      </c>
      <c r="BA79">
        <f t="shared" si="4"/>
        <v>3408.6896400000001</v>
      </c>
      <c r="BD79">
        <v>25.2</v>
      </c>
      <c r="BE79">
        <v>7.44</v>
      </c>
      <c r="BF79">
        <v>2.14</v>
      </c>
      <c r="BG79">
        <v>3.91</v>
      </c>
      <c r="BH79">
        <v>5.82</v>
      </c>
      <c r="BI79">
        <v>7.03</v>
      </c>
      <c r="BJ79">
        <v>1.6</v>
      </c>
      <c r="BK79">
        <v>2.27</v>
      </c>
      <c r="BL79">
        <v>3.05</v>
      </c>
      <c r="BM79">
        <v>1.62</v>
      </c>
      <c r="BN79">
        <v>0.5</v>
      </c>
      <c r="BO79">
        <v>14.82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82.35</v>
      </c>
    </row>
    <row r="80" spans="1:75">
      <c r="A80" t="s">
        <v>122</v>
      </c>
      <c r="B80">
        <v>0</v>
      </c>
      <c r="C80">
        <v>27.3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27.4</v>
      </c>
      <c r="J80">
        <v>33.975999999999999</v>
      </c>
      <c r="K80">
        <v>686.77995799999997</v>
      </c>
      <c r="L80">
        <v>653.15250000000003</v>
      </c>
      <c r="M80">
        <v>84</v>
      </c>
      <c r="N80">
        <v>118.125</v>
      </c>
      <c r="O80">
        <v>123.66562500000001</v>
      </c>
      <c r="P80">
        <v>138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36.591700000000003</v>
      </c>
      <c r="AE80">
        <v>49.436556000000003</v>
      </c>
      <c r="AF80">
        <v>10.0572</v>
      </c>
      <c r="AG80">
        <v>36.418799999999997</v>
      </c>
      <c r="AH80">
        <v>154.5504</v>
      </c>
      <c r="AI80">
        <v>66.195999999999998</v>
      </c>
      <c r="AJ80">
        <v>0</v>
      </c>
      <c r="AK80">
        <v>50.76</v>
      </c>
      <c r="AL80">
        <v>79.364599999999996</v>
      </c>
      <c r="AM80">
        <v>10.557359999999999</v>
      </c>
      <c r="AN80">
        <v>0.68867999999999996</v>
      </c>
      <c r="AO80">
        <v>14.7</v>
      </c>
      <c r="AP80">
        <v>8.3264999999999993</v>
      </c>
      <c r="AQ80">
        <v>30.995999999999999</v>
      </c>
      <c r="AR80">
        <v>23.944559999999999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17.536000000000001</v>
      </c>
      <c r="AY80">
        <v>0</v>
      </c>
      <c r="AZ80">
        <f t="shared" si="3"/>
        <v>82.35</v>
      </c>
      <c r="BA80">
        <f t="shared" si="4"/>
        <v>3458.33664</v>
      </c>
      <c r="BD80">
        <v>25.2</v>
      </c>
      <c r="BE80">
        <v>7.44</v>
      </c>
      <c r="BF80">
        <v>2.14</v>
      </c>
      <c r="BG80">
        <v>3.91</v>
      </c>
      <c r="BH80">
        <v>5.82</v>
      </c>
      <c r="BI80">
        <v>7.03</v>
      </c>
      <c r="BJ80">
        <v>1.6</v>
      </c>
      <c r="BK80">
        <v>2.27</v>
      </c>
      <c r="BL80">
        <v>3.05</v>
      </c>
      <c r="BM80">
        <v>1.62</v>
      </c>
      <c r="BN80">
        <v>0.5</v>
      </c>
      <c r="BO80">
        <v>14.82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82.35</v>
      </c>
    </row>
    <row r="81" spans="1:75">
      <c r="A81" t="s">
        <v>123</v>
      </c>
      <c r="B81">
        <v>0</v>
      </c>
      <c r="C81">
        <v>27.3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27.4</v>
      </c>
      <c r="J81">
        <v>33.975999999999999</v>
      </c>
      <c r="K81">
        <v>686.77995799999997</v>
      </c>
      <c r="L81">
        <v>653.15250000000003</v>
      </c>
      <c r="M81">
        <v>84</v>
      </c>
      <c r="N81">
        <v>118.125</v>
      </c>
      <c r="O81">
        <v>123.66562500000001</v>
      </c>
      <c r="P81">
        <v>138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36.591700000000003</v>
      </c>
      <c r="AE81">
        <v>49.436556000000003</v>
      </c>
      <c r="AF81">
        <v>10.0572</v>
      </c>
      <c r="AG81">
        <v>36.418799999999997</v>
      </c>
      <c r="AH81">
        <v>154.5504</v>
      </c>
      <c r="AI81">
        <v>66.195999999999998</v>
      </c>
      <c r="AJ81">
        <v>0</v>
      </c>
      <c r="AK81">
        <v>50.76</v>
      </c>
      <c r="AL81">
        <v>79.364599999999996</v>
      </c>
      <c r="AM81">
        <v>10.557359999999999</v>
      </c>
      <c r="AN81">
        <v>0.68867999999999996</v>
      </c>
      <c r="AO81">
        <v>14.7</v>
      </c>
      <c r="AP81">
        <v>8.3264999999999993</v>
      </c>
      <c r="AQ81">
        <v>30.995999999999999</v>
      </c>
      <c r="AR81">
        <v>23.944559999999999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17.536000000000001</v>
      </c>
      <c r="AY81">
        <v>0</v>
      </c>
      <c r="AZ81">
        <f t="shared" si="3"/>
        <v>81.139999999999986</v>
      </c>
      <c r="BA81">
        <f t="shared" si="4"/>
        <v>3457.12664</v>
      </c>
      <c r="BD81">
        <v>25.2</v>
      </c>
      <c r="BE81">
        <v>7.44</v>
      </c>
      <c r="BF81">
        <v>2.14</v>
      </c>
      <c r="BG81">
        <v>3.91</v>
      </c>
      <c r="BH81">
        <v>5.82</v>
      </c>
      <c r="BI81">
        <v>7.03</v>
      </c>
      <c r="BJ81">
        <v>1.6</v>
      </c>
      <c r="BK81">
        <v>1.1299999999999999</v>
      </c>
      <c r="BL81">
        <v>2.98</v>
      </c>
      <c r="BM81">
        <v>1.62</v>
      </c>
      <c r="BN81">
        <v>0.5</v>
      </c>
      <c r="BO81">
        <v>14.82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81.139999999999986</v>
      </c>
    </row>
    <row r="82" spans="1:75">
      <c r="A82" t="s">
        <v>124</v>
      </c>
      <c r="B82">
        <v>0</v>
      </c>
      <c r="C82">
        <v>27.3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27.4</v>
      </c>
      <c r="J82">
        <v>33.975999999999999</v>
      </c>
      <c r="K82">
        <v>686.77995799999997</v>
      </c>
      <c r="L82">
        <v>653.15250000000003</v>
      </c>
      <c r="M82">
        <v>84</v>
      </c>
      <c r="N82">
        <v>118.125</v>
      </c>
      <c r="O82">
        <v>123.66562500000001</v>
      </c>
      <c r="P82">
        <v>138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36.591700000000003</v>
      </c>
      <c r="AE82">
        <v>49.436556000000003</v>
      </c>
      <c r="AF82">
        <v>10.0572</v>
      </c>
      <c r="AG82">
        <v>36.418799999999997</v>
      </c>
      <c r="AH82">
        <v>154.5504</v>
      </c>
      <c r="AI82">
        <v>66.195999999999998</v>
      </c>
      <c r="AJ82">
        <v>0</v>
      </c>
      <c r="AK82">
        <v>50.76</v>
      </c>
      <c r="AL82">
        <v>79.364599999999996</v>
      </c>
      <c r="AM82">
        <v>10.557359999999999</v>
      </c>
      <c r="AN82">
        <v>0.68867999999999996</v>
      </c>
      <c r="AO82">
        <v>14.7</v>
      </c>
      <c r="AP82">
        <v>8.3264999999999993</v>
      </c>
      <c r="AQ82">
        <v>30.995999999999999</v>
      </c>
      <c r="AR82">
        <v>23.944559999999999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17.536000000000001</v>
      </c>
      <c r="AY82">
        <v>0</v>
      </c>
      <c r="AZ82">
        <f t="shared" si="3"/>
        <v>81.139999999999986</v>
      </c>
      <c r="BA82">
        <f t="shared" si="4"/>
        <v>3457.12664</v>
      </c>
      <c r="BD82">
        <v>25.2</v>
      </c>
      <c r="BE82">
        <v>7.44</v>
      </c>
      <c r="BF82">
        <v>2.14</v>
      </c>
      <c r="BG82">
        <v>3.91</v>
      </c>
      <c r="BH82">
        <v>5.82</v>
      </c>
      <c r="BI82">
        <v>7.03</v>
      </c>
      <c r="BJ82">
        <v>1.6</v>
      </c>
      <c r="BK82">
        <v>1.1299999999999999</v>
      </c>
      <c r="BL82">
        <v>2.98</v>
      </c>
      <c r="BM82">
        <v>1.62</v>
      </c>
      <c r="BN82">
        <v>0.5</v>
      </c>
      <c r="BO82">
        <v>14.82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81.139999999999986</v>
      </c>
    </row>
    <row r="83" spans="1:75">
      <c r="A83" t="s">
        <v>125</v>
      </c>
      <c r="B83">
        <v>0</v>
      </c>
      <c r="C83">
        <v>27.3</v>
      </c>
      <c r="D83">
        <v>0</v>
      </c>
      <c r="E83">
        <v>0</v>
      </c>
      <c r="F83">
        <v>68.960999999999999</v>
      </c>
      <c r="G83">
        <v>0</v>
      </c>
      <c r="H83">
        <v>0</v>
      </c>
      <c r="I83">
        <v>27.4</v>
      </c>
      <c r="J83">
        <v>33.975999999999999</v>
      </c>
      <c r="K83">
        <v>686.77995799999997</v>
      </c>
      <c r="L83">
        <v>653.15250000000003</v>
      </c>
      <c r="M83">
        <v>84</v>
      </c>
      <c r="N83">
        <v>118.125</v>
      </c>
      <c r="O83">
        <v>123.66562500000001</v>
      </c>
      <c r="P83">
        <v>138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36.591700000000003</v>
      </c>
      <c r="AE83">
        <v>49.436556000000003</v>
      </c>
      <c r="AF83">
        <v>10.0572</v>
      </c>
      <c r="AG83">
        <v>36.418799999999997</v>
      </c>
      <c r="AH83">
        <v>154.5504</v>
      </c>
      <c r="AI83">
        <v>66.195999999999998</v>
      </c>
      <c r="AJ83">
        <v>0</v>
      </c>
      <c r="AK83">
        <v>50.76</v>
      </c>
      <c r="AL83">
        <v>79.364599999999996</v>
      </c>
      <c r="AM83">
        <v>10.557359999999999</v>
      </c>
      <c r="AN83">
        <v>0.68867999999999996</v>
      </c>
      <c r="AO83">
        <v>14.7</v>
      </c>
      <c r="AP83">
        <v>8.3264999999999993</v>
      </c>
      <c r="AQ83">
        <v>30.995999999999999</v>
      </c>
      <c r="AR83">
        <v>23.944559999999999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17.536000000000001</v>
      </c>
      <c r="AY83">
        <v>0</v>
      </c>
      <c r="AZ83">
        <f t="shared" si="3"/>
        <v>81.199999999999989</v>
      </c>
      <c r="BA83">
        <f t="shared" si="4"/>
        <v>3457.1866399999999</v>
      </c>
      <c r="BD83">
        <v>25.2</v>
      </c>
      <c r="BE83">
        <v>7.44</v>
      </c>
      <c r="BF83">
        <v>2.2000000000000002</v>
      </c>
      <c r="BG83">
        <v>3.91</v>
      </c>
      <c r="BH83">
        <v>5.82</v>
      </c>
      <c r="BI83">
        <v>7.03</v>
      </c>
      <c r="BJ83">
        <v>1.6</v>
      </c>
      <c r="BK83">
        <v>1.1299999999999999</v>
      </c>
      <c r="BL83">
        <v>2.98</v>
      </c>
      <c r="BM83">
        <v>1.62</v>
      </c>
      <c r="BN83">
        <v>0.5</v>
      </c>
      <c r="BO83">
        <v>14.82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81.199999999999989</v>
      </c>
    </row>
    <row r="84" spans="1:75">
      <c r="A84" t="s">
        <v>126</v>
      </c>
      <c r="B84">
        <v>0</v>
      </c>
      <c r="C84">
        <v>27.3</v>
      </c>
      <c r="D84">
        <v>0</v>
      </c>
      <c r="E84">
        <v>0</v>
      </c>
      <c r="F84">
        <v>68.960999999999999</v>
      </c>
      <c r="G84">
        <v>0</v>
      </c>
      <c r="H84">
        <v>0</v>
      </c>
      <c r="I84">
        <v>27.4</v>
      </c>
      <c r="J84">
        <v>33.975999999999999</v>
      </c>
      <c r="K84">
        <v>686.77995799999997</v>
      </c>
      <c r="L84">
        <v>653.15250000000003</v>
      </c>
      <c r="M84">
        <v>84</v>
      </c>
      <c r="N84">
        <v>118.125</v>
      </c>
      <c r="O84">
        <v>123.66562500000001</v>
      </c>
      <c r="P84">
        <v>138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36.591700000000003</v>
      </c>
      <c r="AE84">
        <v>49.436556000000003</v>
      </c>
      <c r="AF84">
        <v>10.0572</v>
      </c>
      <c r="AG84">
        <v>36.418799999999997</v>
      </c>
      <c r="AH84">
        <v>154.5504</v>
      </c>
      <c r="AI84">
        <v>66.195999999999998</v>
      </c>
      <c r="AJ84">
        <v>0</v>
      </c>
      <c r="AK84">
        <v>50.76</v>
      </c>
      <c r="AL84">
        <v>79.364599999999996</v>
      </c>
      <c r="AM84">
        <v>10.557359999999999</v>
      </c>
      <c r="AN84">
        <v>0.68867999999999996</v>
      </c>
      <c r="AO84">
        <v>14.7</v>
      </c>
      <c r="AP84">
        <v>8.3264999999999993</v>
      </c>
      <c r="AQ84">
        <v>30.995999999999999</v>
      </c>
      <c r="AR84">
        <v>23.944559999999999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17.536000000000001</v>
      </c>
      <c r="AY84">
        <v>0</v>
      </c>
      <c r="AZ84">
        <f t="shared" si="3"/>
        <v>81.199999999999989</v>
      </c>
      <c r="BA84">
        <f t="shared" si="4"/>
        <v>3457.1866399999999</v>
      </c>
      <c r="BD84">
        <v>25.2</v>
      </c>
      <c r="BE84">
        <v>7.44</v>
      </c>
      <c r="BF84">
        <v>2.2000000000000002</v>
      </c>
      <c r="BG84">
        <v>3.91</v>
      </c>
      <c r="BH84">
        <v>5.82</v>
      </c>
      <c r="BI84">
        <v>7.03</v>
      </c>
      <c r="BJ84">
        <v>1.6</v>
      </c>
      <c r="BK84">
        <v>1.1299999999999999</v>
      </c>
      <c r="BL84">
        <v>2.98</v>
      </c>
      <c r="BM84">
        <v>1.62</v>
      </c>
      <c r="BN84">
        <v>0.5</v>
      </c>
      <c r="BO84">
        <v>14.82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81.199999999999989</v>
      </c>
    </row>
    <row r="85" spans="1:75">
      <c r="A85" t="s">
        <v>127</v>
      </c>
      <c r="B85">
        <v>0</v>
      </c>
      <c r="C85">
        <v>27.3</v>
      </c>
      <c r="D85">
        <v>0</v>
      </c>
      <c r="E85">
        <v>0</v>
      </c>
      <c r="F85">
        <v>68.960999999999999</v>
      </c>
      <c r="G85">
        <v>0</v>
      </c>
      <c r="H85">
        <v>0</v>
      </c>
      <c r="I85">
        <v>27.4</v>
      </c>
      <c r="J85">
        <v>27.4</v>
      </c>
      <c r="K85">
        <v>686.77995799999997</v>
      </c>
      <c r="L85">
        <v>653.15250000000003</v>
      </c>
      <c r="M85">
        <v>84</v>
      </c>
      <c r="N85">
        <v>118.125</v>
      </c>
      <c r="O85">
        <v>123.66562500000001</v>
      </c>
      <c r="P85">
        <v>138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36.591700000000003</v>
      </c>
      <c r="AE85">
        <v>49.436556000000003</v>
      </c>
      <c r="AF85">
        <v>10.0572</v>
      </c>
      <c r="AG85">
        <v>36.418799999999997</v>
      </c>
      <c r="AH85">
        <v>154.5504</v>
      </c>
      <c r="AI85">
        <v>66.195999999999998</v>
      </c>
      <c r="AJ85">
        <v>0</v>
      </c>
      <c r="AK85">
        <v>50.76</v>
      </c>
      <c r="AL85">
        <v>79.364599999999996</v>
      </c>
      <c r="AM85">
        <v>10.557359999999999</v>
      </c>
      <c r="AN85">
        <v>0.68867999999999996</v>
      </c>
      <c r="AO85">
        <v>14.7</v>
      </c>
      <c r="AP85">
        <v>8.3264999999999993</v>
      </c>
      <c r="AQ85">
        <v>30.995999999999999</v>
      </c>
      <c r="AR85">
        <v>23.944559999999999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17.536000000000001</v>
      </c>
      <c r="AY85">
        <v>0</v>
      </c>
      <c r="AZ85">
        <f t="shared" si="3"/>
        <v>81.199999999999989</v>
      </c>
      <c r="BA85">
        <f t="shared" si="4"/>
        <v>3450.6106399999999</v>
      </c>
      <c r="BD85">
        <v>25.2</v>
      </c>
      <c r="BE85">
        <v>7.44</v>
      </c>
      <c r="BF85">
        <v>2.2000000000000002</v>
      </c>
      <c r="BG85">
        <v>3.91</v>
      </c>
      <c r="BH85">
        <v>5.82</v>
      </c>
      <c r="BI85">
        <v>7.03</v>
      </c>
      <c r="BJ85">
        <v>1.6</v>
      </c>
      <c r="BK85">
        <v>1.1299999999999999</v>
      </c>
      <c r="BL85">
        <v>2.98</v>
      </c>
      <c r="BM85">
        <v>1.62</v>
      </c>
      <c r="BN85">
        <v>0.5</v>
      </c>
      <c r="BO85">
        <v>14.82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81.199999999999989</v>
      </c>
    </row>
    <row r="86" spans="1:75">
      <c r="A86" t="s">
        <v>128</v>
      </c>
      <c r="B86">
        <v>0</v>
      </c>
      <c r="C86">
        <v>27.3</v>
      </c>
      <c r="D86">
        <v>0</v>
      </c>
      <c r="E86">
        <v>0</v>
      </c>
      <c r="F86">
        <v>68.960999999999999</v>
      </c>
      <c r="G86">
        <v>0</v>
      </c>
      <c r="H86">
        <v>0</v>
      </c>
      <c r="I86">
        <v>27.4</v>
      </c>
      <c r="J86">
        <v>27.4</v>
      </c>
      <c r="K86">
        <v>686.77995799999997</v>
      </c>
      <c r="L86">
        <v>653.15250000000003</v>
      </c>
      <c r="M86">
        <v>84</v>
      </c>
      <c r="N86">
        <v>118.125</v>
      </c>
      <c r="O86">
        <v>123.66562500000001</v>
      </c>
      <c r="P86">
        <v>138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36.591700000000003</v>
      </c>
      <c r="AE86">
        <v>49.436556000000003</v>
      </c>
      <c r="AF86">
        <v>10.0572</v>
      </c>
      <c r="AG86">
        <v>36.418799999999997</v>
      </c>
      <c r="AH86">
        <v>154.5504</v>
      </c>
      <c r="AI86">
        <v>7.6379999999999999</v>
      </c>
      <c r="AJ86">
        <v>0</v>
      </c>
      <c r="AK86">
        <v>50.76</v>
      </c>
      <c r="AL86">
        <v>79.364599999999996</v>
      </c>
      <c r="AM86">
        <v>10.557359999999999</v>
      </c>
      <c r="AN86">
        <v>0.68867999999999996</v>
      </c>
      <c r="AO86">
        <v>14.7</v>
      </c>
      <c r="AP86">
        <v>8.3264999999999993</v>
      </c>
      <c r="AQ86">
        <v>30.995999999999999</v>
      </c>
      <c r="AR86">
        <v>23.944559999999999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17.536000000000001</v>
      </c>
      <c r="AY86">
        <v>0</v>
      </c>
      <c r="AZ86">
        <f t="shared" si="3"/>
        <v>81.199999999999989</v>
      </c>
      <c r="BA86">
        <f t="shared" si="4"/>
        <v>3392.0526399999999</v>
      </c>
      <c r="BD86">
        <v>25.2</v>
      </c>
      <c r="BE86">
        <v>7.44</v>
      </c>
      <c r="BF86">
        <v>2.2000000000000002</v>
      </c>
      <c r="BG86">
        <v>3.91</v>
      </c>
      <c r="BH86">
        <v>5.82</v>
      </c>
      <c r="BI86">
        <v>7.03</v>
      </c>
      <c r="BJ86">
        <v>1.6</v>
      </c>
      <c r="BK86">
        <v>1.1299999999999999</v>
      </c>
      <c r="BL86">
        <v>2.98</v>
      </c>
      <c r="BM86">
        <v>1.62</v>
      </c>
      <c r="BN86">
        <v>0.5</v>
      </c>
      <c r="BO86">
        <v>14.82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81.199999999999989</v>
      </c>
    </row>
    <row r="87" spans="1:75">
      <c r="A87" t="s">
        <v>129</v>
      </c>
      <c r="B87">
        <v>0</v>
      </c>
      <c r="C87">
        <v>27.3</v>
      </c>
      <c r="D87">
        <v>0</v>
      </c>
      <c r="E87">
        <v>0</v>
      </c>
      <c r="F87">
        <v>68.960999999999999</v>
      </c>
      <c r="G87">
        <v>0</v>
      </c>
      <c r="H87">
        <v>0</v>
      </c>
      <c r="I87">
        <v>27.4</v>
      </c>
      <c r="J87">
        <v>27.4</v>
      </c>
      <c r="K87">
        <v>686.77995799999997</v>
      </c>
      <c r="L87">
        <v>653.15250000000003</v>
      </c>
      <c r="M87">
        <v>84</v>
      </c>
      <c r="N87">
        <v>118.125</v>
      </c>
      <c r="O87">
        <v>123.66562500000001</v>
      </c>
      <c r="P87">
        <v>138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8.8740000000000006</v>
      </c>
      <c r="AG87">
        <v>36.418799999999997</v>
      </c>
      <c r="AH87">
        <v>152.27760000000001</v>
      </c>
      <c r="AI87">
        <v>2.5459999999999998</v>
      </c>
      <c r="AJ87">
        <v>0</v>
      </c>
      <c r="AK87">
        <v>50.76</v>
      </c>
      <c r="AL87">
        <v>79.364599999999996</v>
      </c>
      <c r="AM87">
        <v>10.557359999999999</v>
      </c>
      <c r="AN87">
        <v>0.68867999999999996</v>
      </c>
      <c r="AO87">
        <v>30.87</v>
      </c>
      <c r="AP87">
        <v>8.3264999999999993</v>
      </c>
      <c r="AQ87">
        <v>30.995999999999999</v>
      </c>
      <c r="AR87">
        <v>23.944559999999999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24.111999999999998</v>
      </c>
      <c r="AY87">
        <v>0</v>
      </c>
      <c r="AZ87">
        <f t="shared" si="3"/>
        <v>81.389999999999986</v>
      </c>
      <c r="BA87">
        <f t="shared" si="4"/>
        <v>3388.5804479999997</v>
      </c>
      <c r="BD87">
        <v>25.2</v>
      </c>
      <c r="BE87">
        <v>7.44</v>
      </c>
      <c r="BF87">
        <v>2.2000000000000002</v>
      </c>
      <c r="BG87">
        <v>3.91</v>
      </c>
      <c r="BH87">
        <v>5.82</v>
      </c>
      <c r="BI87">
        <v>7.03</v>
      </c>
      <c r="BJ87">
        <v>1.6</v>
      </c>
      <c r="BK87">
        <v>1.25</v>
      </c>
      <c r="BL87">
        <v>3.05</v>
      </c>
      <c r="BM87">
        <v>1.62</v>
      </c>
      <c r="BN87">
        <v>0.5</v>
      </c>
      <c r="BO87">
        <v>14.82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81.389999999999986</v>
      </c>
    </row>
    <row r="88" spans="1:75">
      <c r="A88" t="s">
        <v>130</v>
      </c>
      <c r="B88">
        <v>0</v>
      </c>
      <c r="C88">
        <v>27.3</v>
      </c>
      <c r="D88">
        <v>0</v>
      </c>
      <c r="E88">
        <v>0</v>
      </c>
      <c r="F88">
        <v>68.960999999999999</v>
      </c>
      <c r="G88">
        <v>0</v>
      </c>
      <c r="H88">
        <v>0</v>
      </c>
      <c r="I88">
        <v>27.4</v>
      </c>
      <c r="J88">
        <v>27.4</v>
      </c>
      <c r="K88">
        <v>686.77995799999997</v>
      </c>
      <c r="L88">
        <v>653.15250000000003</v>
      </c>
      <c r="M88">
        <v>84</v>
      </c>
      <c r="N88">
        <v>118.125</v>
      </c>
      <c r="O88">
        <v>123.66562500000001</v>
      </c>
      <c r="P88">
        <v>138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8.8740000000000006</v>
      </c>
      <c r="AG88">
        <v>36.418799999999997</v>
      </c>
      <c r="AH88">
        <v>152.27760000000001</v>
      </c>
      <c r="AI88">
        <v>2.5459999999999998</v>
      </c>
      <c r="AJ88">
        <v>0</v>
      </c>
      <c r="AK88">
        <v>50.76</v>
      </c>
      <c r="AL88">
        <v>79.364599999999996</v>
      </c>
      <c r="AM88">
        <v>10.557359999999999</v>
      </c>
      <c r="AN88">
        <v>0.68867999999999996</v>
      </c>
      <c r="AO88">
        <v>30.87</v>
      </c>
      <c r="AP88">
        <v>8.3264999999999993</v>
      </c>
      <c r="AQ88">
        <v>30.995999999999999</v>
      </c>
      <c r="AR88">
        <v>23.944559999999999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24.111999999999998</v>
      </c>
      <c r="AY88">
        <v>0</v>
      </c>
      <c r="AZ88">
        <f t="shared" si="3"/>
        <v>81.69</v>
      </c>
      <c r="BA88">
        <f t="shared" si="4"/>
        <v>3388.8804479999999</v>
      </c>
      <c r="BD88">
        <v>25.2</v>
      </c>
      <c r="BE88">
        <v>7.44</v>
      </c>
      <c r="BF88">
        <v>2.2000000000000002</v>
      </c>
      <c r="BG88">
        <v>3.91</v>
      </c>
      <c r="BH88">
        <v>5.82</v>
      </c>
      <c r="BI88">
        <v>7.03</v>
      </c>
      <c r="BJ88">
        <v>1.6</v>
      </c>
      <c r="BK88">
        <v>1.53</v>
      </c>
      <c r="BL88">
        <v>3.07</v>
      </c>
      <c r="BM88">
        <v>1.62</v>
      </c>
      <c r="BN88">
        <v>0.5</v>
      </c>
      <c r="BO88">
        <v>14.82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81.69</v>
      </c>
    </row>
    <row r="89" spans="1:75">
      <c r="A89" t="s">
        <v>131</v>
      </c>
      <c r="B89">
        <v>0</v>
      </c>
      <c r="C89">
        <v>27.3</v>
      </c>
      <c r="D89">
        <v>0</v>
      </c>
      <c r="E89">
        <v>0</v>
      </c>
      <c r="F89">
        <v>68.960999999999999</v>
      </c>
      <c r="G89">
        <v>0</v>
      </c>
      <c r="H89">
        <v>0</v>
      </c>
      <c r="I89">
        <v>27.4</v>
      </c>
      <c r="J89">
        <v>27.4</v>
      </c>
      <c r="K89">
        <v>686.77995799999997</v>
      </c>
      <c r="L89">
        <v>653.15250000000003</v>
      </c>
      <c r="M89">
        <v>84</v>
      </c>
      <c r="N89">
        <v>118.125</v>
      </c>
      <c r="O89">
        <v>123.66562500000001</v>
      </c>
      <c r="P89">
        <v>138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8.8740000000000006</v>
      </c>
      <c r="AG89">
        <v>36.418799999999997</v>
      </c>
      <c r="AH89">
        <v>152.27760000000001</v>
      </c>
      <c r="AI89">
        <v>14.6395</v>
      </c>
      <c r="AJ89">
        <v>0</v>
      </c>
      <c r="AK89">
        <v>50.76</v>
      </c>
      <c r="AL89">
        <v>79.364599999999996</v>
      </c>
      <c r="AM89">
        <v>10.557359999999999</v>
      </c>
      <c r="AN89">
        <v>0.68867999999999996</v>
      </c>
      <c r="AO89">
        <v>30.87</v>
      </c>
      <c r="AP89">
        <v>8.3264999999999993</v>
      </c>
      <c r="AQ89">
        <v>30.995999999999999</v>
      </c>
      <c r="AR89">
        <v>23.944559999999999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24.111999999999998</v>
      </c>
      <c r="AY89">
        <v>0</v>
      </c>
      <c r="AZ89">
        <f t="shared" si="3"/>
        <v>81.859999999999985</v>
      </c>
      <c r="BA89">
        <f t="shared" si="4"/>
        <v>3401.1439480000004</v>
      </c>
      <c r="BD89">
        <v>25.2</v>
      </c>
      <c r="BE89">
        <v>7.44</v>
      </c>
      <c r="BF89">
        <v>2.2000000000000002</v>
      </c>
      <c r="BG89">
        <v>3.91</v>
      </c>
      <c r="BH89">
        <v>5.82</v>
      </c>
      <c r="BI89">
        <v>7.03</v>
      </c>
      <c r="BJ89">
        <v>1.6</v>
      </c>
      <c r="BK89">
        <v>1.69</v>
      </c>
      <c r="BL89">
        <v>3.08</v>
      </c>
      <c r="BM89">
        <v>1.62</v>
      </c>
      <c r="BN89">
        <v>0.5</v>
      </c>
      <c r="BO89">
        <v>14.82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81.859999999999985</v>
      </c>
    </row>
    <row r="90" spans="1:75">
      <c r="A90" t="s">
        <v>132</v>
      </c>
      <c r="B90">
        <v>0</v>
      </c>
      <c r="C90">
        <v>27.3</v>
      </c>
      <c r="D90">
        <v>0</v>
      </c>
      <c r="E90">
        <v>0</v>
      </c>
      <c r="F90">
        <v>68.960999999999999</v>
      </c>
      <c r="G90">
        <v>0</v>
      </c>
      <c r="H90">
        <v>0</v>
      </c>
      <c r="I90">
        <v>27.4</v>
      </c>
      <c r="J90">
        <v>27.4</v>
      </c>
      <c r="K90">
        <v>686.77995799999997</v>
      </c>
      <c r="L90">
        <v>653.15250000000003</v>
      </c>
      <c r="M90">
        <v>84</v>
      </c>
      <c r="N90">
        <v>118.125</v>
      </c>
      <c r="O90">
        <v>123.66562500000001</v>
      </c>
      <c r="P90">
        <v>138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8.8740000000000006</v>
      </c>
      <c r="AG90">
        <v>36.418799999999997</v>
      </c>
      <c r="AH90">
        <v>152.27760000000001</v>
      </c>
      <c r="AI90">
        <v>14.6395</v>
      </c>
      <c r="AJ90">
        <v>0</v>
      </c>
      <c r="AK90">
        <v>50.76</v>
      </c>
      <c r="AL90">
        <v>79.364599999999996</v>
      </c>
      <c r="AM90">
        <v>10.557359999999999</v>
      </c>
      <c r="AN90">
        <v>0.68867999999999996</v>
      </c>
      <c r="AO90">
        <v>30.87</v>
      </c>
      <c r="AP90">
        <v>8.3264999999999993</v>
      </c>
      <c r="AQ90">
        <v>30.995999999999999</v>
      </c>
      <c r="AR90">
        <v>23.944559999999999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24.111999999999998</v>
      </c>
      <c r="AY90">
        <v>0</v>
      </c>
      <c r="AZ90">
        <f t="shared" si="3"/>
        <v>82.039999999999992</v>
      </c>
      <c r="BA90">
        <f t="shared" si="4"/>
        <v>3401.3239480000002</v>
      </c>
      <c r="BD90">
        <v>25.2</v>
      </c>
      <c r="BE90">
        <v>7.44</v>
      </c>
      <c r="BF90">
        <v>2.2000000000000002</v>
      </c>
      <c r="BG90">
        <v>3.91</v>
      </c>
      <c r="BH90">
        <v>5.82</v>
      </c>
      <c r="BI90">
        <v>7.03</v>
      </c>
      <c r="BJ90">
        <v>1.6</v>
      </c>
      <c r="BK90">
        <v>1.87</v>
      </c>
      <c r="BL90">
        <v>3.08</v>
      </c>
      <c r="BM90">
        <v>1.62</v>
      </c>
      <c r="BN90">
        <v>0.5</v>
      </c>
      <c r="BO90">
        <v>14.82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82.039999999999992</v>
      </c>
    </row>
    <row r="91" spans="1:75">
      <c r="A91" t="s">
        <v>133</v>
      </c>
      <c r="B91">
        <v>0</v>
      </c>
      <c r="C91">
        <v>27.3</v>
      </c>
      <c r="D91">
        <v>0</v>
      </c>
      <c r="E91">
        <v>0</v>
      </c>
      <c r="F91">
        <v>68.960999999999999</v>
      </c>
      <c r="G91">
        <v>0</v>
      </c>
      <c r="H91">
        <v>0</v>
      </c>
      <c r="I91">
        <v>27.4</v>
      </c>
      <c r="J91">
        <v>27.4</v>
      </c>
      <c r="K91">
        <v>686.77995799999997</v>
      </c>
      <c r="L91">
        <v>653.15250000000003</v>
      </c>
      <c r="M91">
        <v>84</v>
      </c>
      <c r="N91">
        <v>118.125</v>
      </c>
      <c r="O91">
        <v>123.66562500000001</v>
      </c>
      <c r="P91">
        <v>138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36.591700000000003</v>
      </c>
      <c r="AE91">
        <v>49.436556000000003</v>
      </c>
      <c r="AF91">
        <v>10.0572</v>
      </c>
      <c r="AG91">
        <v>36.418799999999997</v>
      </c>
      <c r="AH91">
        <v>154.5504</v>
      </c>
      <c r="AI91">
        <v>14.6395</v>
      </c>
      <c r="AJ91">
        <v>0</v>
      </c>
      <c r="AK91">
        <v>50.76</v>
      </c>
      <c r="AL91">
        <v>79.364599999999996</v>
      </c>
      <c r="AM91">
        <v>10.557359999999999</v>
      </c>
      <c r="AN91">
        <v>0.68867999999999996</v>
      </c>
      <c r="AO91">
        <v>31.457999999999998</v>
      </c>
      <c r="AP91">
        <v>8.3264999999999993</v>
      </c>
      <c r="AQ91">
        <v>30.995999999999999</v>
      </c>
      <c r="AR91">
        <v>23.944559999999999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24.111999999999998</v>
      </c>
      <c r="AY91">
        <v>0</v>
      </c>
      <c r="AZ91">
        <f t="shared" si="3"/>
        <v>82.13</v>
      </c>
      <c r="BA91">
        <f t="shared" si="4"/>
        <v>3423.3181400000008</v>
      </c>
      <c r="BD91">
        <v>24.08</v>
      </c>
      <c r="BE91">
        <v>7.63</v>
      </c>
      <c r="BF91">
        <v>2.13</v>
      </c>
      <c r="BG91">
        <v>4.03</v>
      </c>
      <c r="BH91">
        <v>5.81</v>
      </c>
      <c r="BI91">
        <v>7.17</v>
      </c>
      <c r="BJ91">
        <v>1.56</v>
      </c>
      <c r="BK91">
        <v>2.08</v>
      </c>
      <c r="BL91">
        <v>3.32</v>
      </c>
      <c r="BM91">
        <v>1.62</v>
      </c>
      <c r="BN91">
        <v>0.52</v>
      </c>
      <c r="BO91">
        <v>15.19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82.13</v>
      </c>
    </row>
    <row r="92" spans="1:75">
      <c r="A92" t="s">
        <v>134</v>
      </c>
      <c r="B92">
        <v>0</v>
      </c>
      <c r="C92">
        <v>27.3</v>
      </c>
      <c r="D92">
        <v>0</v>
      </c>
      <c r="E92">
        <v>0</v>
      </c>
      <c r="F92">
        <v>68.960999999999999</v>
      </c>
      <c r="G92">
        <v>0</v>
      </c>
      <c r="H92">
        <v>0</v>
      </c>
      <c r="I92">
        <v>27.4</v>
      </c>
      <c r="J92">
        <v>27.4</v>
      </c>
      <c r="K92">
        <v>686.77995799999997</v>
      </c>
      <c r="L92">
        <v>653.15250000000003</v>
      </c>
      <c r="M92">
        <v>84</v>
      </c>
      <c r="N92">
        <v>118.125</v>
      </c>
      <c r="O92">
        <v>123.66562500000001</v>
      </c>
      <c r="P92">
        <v>138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36.591700000000003</v>
      </c>
      <c r="AE92">
        <v>49.436556000000003</v>
      </c>
      <c r="AF92">
        <v>10.0572</v>
      </c>
      <c r="AG92">
        <v>36.418799999999997</v>
      </c>
      <c r="AH92">
        <v>154.5504</v>
      </c>
      <c r="AI92">
        <v>14.6395</v>
      </c>
      <c r="AJ92">
        <v>0</v>
      </c>
      <c r="AK92">
        <v>50.76</v>
      </c>
      <c r="AL92">
        <v>79.364599999999996</v>
      </c>
      <c r="AM92">
        <v>10.557359999999999</v>
      </c>
      <c r="AN92">
        <v>0.68867999999999996</v>
      </c>
      <c r="AO92">
        <v>31.457999999999998</v>
      </c>
      <c r="AP92">
        <v>8.3264999999999993</v>
      </c>
      <c r="AQ92">
        <v>30.995999999999999</v>
      </c>
      <c r="AR92">
        <v>23.944559999999999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24.111999999999998</v>
      </c>
      <c r="AY92">
        <v>0</v>
      </c>
      <c r="AZ92">
        <f t="shared" si="3"/>
        <v>82.13</v>
      </c>
      <c r="BA92">
        <f t="shared" si="4"/>
        <v>3423.3181400000008</v>
      </c>
      <c r="BD92">
        <v>24.08</v>
      </c>
      <c r="BE92">
        <v>7.63</v>
      </c>
      <c r="BF92">
        <v>2.13</v>
      </c>
      <c r="BG92">
        <v>4.03</v>
      </c>
      <c r="BH92">
        <v>5.81</v>
      </c>
      <c r="BI92">
        <v>7.17</v>
      </c>
      <c r="BJ92">
        <v>1.56</v>
      </c>
      <c r="BK92">
        <v>2.08</v>
      </c>
      <c r="BL92">
        <v>3.32</v>
      </c>
      <c r="BM92">
        <v>1.62</v>
      </c>
      <c r="BN92">
        <v>0.52</v>
      </c>
      <c r="BO92">
        <v>15.19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82.13</v>
      </c>
    </row>
    <row r="93" spans="1:75">
      <c r="A93" t="s">
        <v>135</v>
      </c>
      <c r="B93">
        <v>0</v>
      </c>
      <c r="C93">
        <v>27.3</v>
      </c>
      <c r="D93">
        <v>0</v>
      </c>
      <c r="E93">
        <v>0</v>
      </c>
      <c r="F93">
        <v>68.960999999999999</v>
      </c>
      <c r="G93">
        <v>0</v>
      </c>
      <c r="H93">
        <v>0</v>
      </c>
      <c r="I93">
        <v>27.4</v>
      </c>
      <c r="J93">
        <v>27.4</v>
      </c>
      <c r="K93">
        <v>686.77995799999997</v>
      </c>
      <c r="L93">
        <v>653.15250000000003</v>
      </c>
      <c r="M93">
        <v>84</v>
      </c>
      <c r="N93">
        <v>118.125</v>
      </c>
      <c r="O93">
        <v>123.66562500000001</v>
      </c>
      <c r="P93">
        <v>138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36.591700000000003</v>
      </c>
      <c r="AE93">
        <v>49.436556000000003</v>
      </c>
      <c r="AF93">
        <v>10.0572</v>
      </c>
      <c r="AG93">
        <v>36.418799999999997</v>
      </c>
      <c r="AH93">
        <v>154.5504</v>
      </c>
      <c r="AI93">
        <v>14.6395</v>
      </c>
      <c r="AJ93">
        <v>0</v>
      </c>
      <c r="AK93">
        <v>50.76</v>
      </c>
      <c r="AL93">
        <v>79.364599999999996</v>
      </c>
      <c r="AM93">
        <v>10.557359999999999</v>
      </c>
      <c r="AN93">
        <v>0.68867999999999996</v>
      </c>
      <c r="AO93">
        <v>31.457999999999998</v>
      </c>
      <c r="AP93">
        <v>6.4050000000000002</v>
      </c>
      <c r="AQ93">
        <v>30.995999999999999</v>
      </c>
      <c r="AR93">
        <v>23.944559999999999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24.111999999999998</v>
      </c>
      <c r="AY93">
        <v>0</v>
      </c>
      <c r="AZ93">
        <f t="shared" si="3"/>
        <v>82.3</v>
      </c>
      <c r="BA93">
        <f t="shared" si="4"/>
        <v>3421.5666400000009</v>
      </c>
      <c r="BD93">
        <v>24.08</v>
      </c>
      <c r="BE93">
        <v>7.63</v>
      </c>
      <c r="BF93">
        <v>2.13</v>
      </c>
      <c r="BG93">
        <v>4.03</v>
      </c>
      <c r="BH93">
        <v>5.81</v>
      </c>
      <c r="BI93">
        <v>7.17</v>
      </c>
      <c r="BJ93">
        <v>1.56</v>
      </c>
      <c r="BK93">
        <v>2.25</v>
      </c>
      <c r="BL93">
        <v>3.32</v>
      </c>
      <c r="BM93">
        <v>1.62</v>
      </c>
      <c r="BN93">
        <v>0.52</v>
      </c>
      <c r="BO93">
        <v>15.19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82.3</v>
      </c>
    </row>
    <row r="94" spans="1:75">
      <c r="A94" t="s">
        <v>136</v>
      </c>
      <c r="B94">
        <v>0</v>
      </c>
      <c r="C94">
        <v>27.3</v>
      </c>
      <c r="D94">
        <v>0</v>
      </c>
      <c r="E94">
        <v>0</v>
      </c>
      <c r="F94">
        <v>68.960999999999999</v>
      </c>
      <c r="G94">
        <v>0</v>
      </c>
      <c r="H94">
        <v>0</v>
      </c>
      <c r="I94">
        <v>27.4</v>
      </c>
      <c r="J94">
        <v>27.4</v>
      </c>
      <c r="K94">
        <v>686.77995799999997</v>
      </c>
      <c r="L94">
        <v>653.15250000000003</v>
      </c>
      <c r="M94">
        <v>84</v>
      </c>
      <c r="N94">
        <v>118.125</v>
      </c>
      <c r="O94">
        <v>123.66562500000001</v>
      </c>
      <c r="P94">
        <v>138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36.591700000000003</v>
      </c>
      <c r="AE94">
        <v>49.436556000000003</v>
      </c>
      <c r="AF94">
        <v>10.0572</v>
      </c>
      <c r="AG94">
        <v>36.418799999999997</v>
      </c>
      <c r="AH94">
        <v>154.5504</v>
      </c>
      <c r="AI94">
        <v>14.6395</v>
      </c>
      <c r="AJ94">
        <v>0</v>
      </c>
      <c r="AK94">
        <v>50.76</v>
      </c>
      <c r="AL94">
        <v>79.364599999999996</v>
      </c>
      <c r="AM94">
        <v>10.557359999999999</v>
      </c>
      <c r="AN94">
        <v>0.68867999999999996</v>
      </c>
      <c r="AO94">
        <v>31.457999999999998</v>
      </c>
      <c r="AP94">
        <v>6.4050000000000002</v>
      </c>
      <c r="AQ94">
        <v>30.995999999999999</v>
      </c>
      <c r="AR94">
        <v>23.944559999999999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24.111999999999998</v>
      </c>
      <c r="AY94">
        <v>0</v>
      </c>
      <c r="AZ94">
        <f t="shared" si="3"/>
        <v>82.2</v>
      </c>
      <c r="BA94">
        <f t="shared" si="4"/>
        <v>3421.4666400000006</v>
      </c>
      <c r="BD94">
        <v>24.08</v>
      </c>
      <c r="BE94">
        <v>7.63</v>
      </c>
      <c r="BF94">
        <v>2.13</v>
      </c>
      <c r="BG94">
        <v>4.03</v>
      </c>
      <c r="BH94">
        <v>5.81</v>
      </c>
      <c r="BI94">
        <v>7.17</v>
      </c>
      <c r="BJ94">
        <v>1.56</v>
      </c>
      <c r="BK94">
        <v>2.2200000000000002</v>
      </c>
      <c r="BL94">
        <v>3.25</v>
      </c>
      <c r="BM94">
        <v>1.62</v>
      </c>
      <c r="BN94">
        <v>0.52</v>
      </c>
      <c r="BO94">
        <v>15.19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82.2</v>
      </c>
    </row>
    <row r="95" spans="1:75">
      <c r="A95" t="s">
        <v>137</v>
      </c>
      <c r="B95">
        <v>0</v>
      </c>
      <c r="C95">
        <v>27.3</v>
      </c>
      <c r="D95">
        <v>0</v>
      </c>
      <c r="E95">
        <v>0</v>
      </c>
      <c r="F95">
        <v>68.960999999999999</v>
      </c>
      <c r="G95">
        <v>0</v>
      </c>
      <c r="H95">
        <v>0</v>
      </c>
      <c r="I95">
        <v>27.4</v>
      </c>
      <c r="J95">
        <v>27.4</v>
      </c>
      <c r="K95">
        <v>686.77995799999997</v>
      </c>
      <c r="L95">
        <v>653.15250000000003</v>
      </c>
      <c r="M95">
        <v>84</v>
      </c>
      <c r="N95">
        <v>118.125</v>
      </c>
      <c r="O95">
        <v>123.66562500000001</v>
      </c>
      <c r="P95">
        <v>138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13.2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6.4089999999999998</v>
      </c>
      <c r="AG95">
        <v>36.418799999999997</v>
      </c>
      <c r="AH95">
        <v>152.27760000000001</v>
      </c>
      <c r="AI95">
        <v>14.6395</v>
      </c>
      <c r="AJ95">
        <v>0</v>
      </c>
      <c r="AK95">
        <v>50.76</v>
      </c>
      <c r="AL95">
        <v>79.364599999999996</v>
      </c>
      <c r="AM95">
        <v>10.557359999999999</v>
      </c>
      <c r="AN95">
        <v>0.68867999999999996</v>
      </c>
      <c r="AO95">
        <v>31.457999999999998</v>
      </c>
      <c r="AP95">
        <v>6.4050000000000002</v>
      </c>
      <c r="AQ95">
        <v>30.995999999999999</v>
      </c>
      <c r="AR95">
        <v>23.944559999999999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24.111999999999998</v>
      </c>
      <c r="AY95">
        <v>0</v>
      </c>
      <c r="AZ95">
        <f t="shared" si="3"/>
        <v>82</v>
      </c>
      <c r="BA95">
        <f t="shared" si="4"/>
        <v>3407.3854480000005</v>
      </c>
      <c r="BD95">
        <v>24.08</v>
      </c>
      <c r="BE95">
        <v>7.63</v>
      </c>
      <c r="BF95">
        <v>2.13</v>
      </c>
      <c r="BG95">
        <v>4.03</v>
      </c>
      <c r="BH95">
        <v>5.81</v>
      </c>
      <c r="BI95">
        <v>7.17</v>
      </c>
      <c r="BJ95">
        <v>1.56</v>
      </c>
      <c r="BK95">
        <v>2.27</v>
      </c>
      <c r="BL95">
        <v>3.25</v>
      </c>
      <c r="BM95">
        <v>1.62</v>
      </c>
      <c r="BN95">
        <v>0.52</v>
      </c>
      <c r="BO95">
        <v>14.94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82</v>
      </c>
    </row>
    <row r="96" spans="1:75">
      <c r="A96" t="s">
        <v>138</v>
      </c>
      <c r="B96">
        <v>0</v>
      </c>
      <c r="C96">
        <v>27.3</v>
      </c>
      <c r="D96">
        <v>0</v>
      </c>
      <c r="E96">
        <v>0</v>
      </c>
      <c r="F96">
        <v>68.960999999999999</v>
      </c>
      <c r="G96">
        <v>0</v>
      </c>
      <c r="H96">
        <v>0</v>
      </c>
      <c r="I96">
        <v>27.4</v>
      </c>
      <c r="J96">
        <v>27.4</v>
      </c>
      <c r="K96">
        <v>686.77995799999997</v>
      </c>
      <c r="L96">
        <v>653.15250000000003</v>
      </c>
      <c r="M96">
        <v>84</v>
      </c>
      <c r="N96">
        <v>118.125</v>
      </c>
      <c r="O96">
        <v>123.66562500000001</v>
      </c>
      <c r="P96">
        <v>138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13.2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6.4089999999999998</v>
      </c>
      <c r="AG96">
        <v>36.418799999999997</v>
      </c>
      <c r="AH96">
        <v>152.27760000000001</v>
      </c>
      <c r="AI96">
        <v>14.6395</v>
      </c>
      <c r="AJ96">
        <v>0</v>
      </c>
      <c r="AK96">
        <v>50.76</v>
      </c>
      <c r="AL96">
        <v>79.364599999999996</v>
      </c>
      <c r="AM96">
        <v>4.2656000000000001</v>
      </c>
      <c r="AN96">
        <v>0.68867999999999996</v>
      </c>
      <c r="AO96">
        <v>31.457999999999998</v>
      </c>
      <c r="AP96">
        <v>6.4050000000000002</v>
      </c>
      <c r="AQ96">
        <v>30.995999999999999</v>
      </c>
      <c r="AR96">
        <v>23.944559999999999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24.111999999999998</v>
      </c>
      <c r="AY96">
        <v>0</v>
      </c>
      <c r="AZ96">
        <f t="shared" si="3"/>
        <v>82</v>
      </c>
      <c r="BA96">
        <f t="shared" si="4"/>
        <v>3401.0936880000008</v>
      </c>
      <c r="BD96">
        <v>24.08</v>
      </c>
      <c r="BE96">
        <v>7.63</v>
      </c>
      <c r="BF96">
        <v>2.13</v>
      </c>
      <c r="BG96">
        <v>4.03</v>
      </c>
      <c r="BH96">
        <v>5.81</v>
      </c>
      <c r="BI96">
        <v>7.17</v>
      </c>
      <c r="BJ96">
        <v>1.56</v>
      </c>
      <c r="BK96">
        <v>2.27</v>
      </c>
      <c r="BL96">
        <v>3.25</v>
      </c>
      <c r="BM96">
        <v>1.62</v>
      </c>
      <c r="BN96">
        <v>0.52</v>
      </c>
      <c r="BO96">
        <v>14.94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82</v>
      </c>
    </row>
    <row r="97" spans="1:75">
      <c r="A97" t="s">
        <v>139</v>
      </c>
      <c r="B97">
        <v>0</v>
      </c>
      <c r="C97">
        <v>27.3</v>
      </c>
      <c r="D97">
        <v>0</v>
      </c>
      <c r="E97">
        <v>0</v>
      </c>
      <c r="F97">
        <v>68.960999999999999</v>
      </c>
      <c r="G97">
        <v>0</v>
      </c>
      <c r="H97">
        <v>0</v>
      </c>
      <c r="I97">
        <v>27.4</v>
      </c>
      <c r="J97">
        <v>27.4</v>
      </c>
      <c r="K97">
        <v>686.77995799999997</v>
      </c>
      <c r="L97">
        <v>653.15250000000003</v>
      </c>
      <c r="M97">
        <v>84</v>
      </c>
      <c r="N97">
        <v>118.125</v>
      </c>
      <c r="O97">
        <v>123.66562500000001</v>
      </c>
      <c r="P97">
        <v>138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13.2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6.4089999999999998</v>
      </c>
      <c r="AG97">
        <v>36.418799999999997</v>
      </c>
      <c r="AH97">
        <v>152.27760000000001</v>
      </c>
      <c r="AI97">
        <v>14.6395</v>
      </c>
      <c r="AJ97">
        <v>0</v>
      </c>
      <c r="AK97">
        <v>50.76</v>
      </c>
      <c r="AL97">
        <v>79.364599999999996</v>
      </c>
      <c r="AM97">
        <v>0</v>
      </c>
      <c r="AN97">
        <v>0.68867999999999996</v>
      </c>
      <c r="AO97">
        <v>31.457999999999998</v>
      </c>
      <c r="AP97">
        <v>5.7645</v>
      </c>
      <c r="AQ97">
        <v>30.995999999999999</v>
      </c>
      <c r="AR97">
        <v>23.944559999999999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24.111999999999998</v>
      </c>
      <c r="AY97">
        <v>0</v>
      </c>
      <c r="AZ97">
        <f t="shared" si="3"/>
        <v>82</v>
      </c>
      <c r="BA97">
        <f t="shared" si="4"/>
        <v>3396.1875880000007</v>
      </c>
      <c r="BD97">
        <v>24.08</v>
      </c>
      <c r="BE97">
        <v>7.63</v>
      </c>
      <c r="BF97">
        <v>2.13</v>
      </c>
      <c r="BG97">
        <v>4.03</v>
      </c>
      <c r="BH97">
        <v>5.81</v>
      </c>
      <c r="BI97">
        <v>7.17</v>
      </c>
      <c r="BJ97">
        <v>1.56</v>
      </c>
      <c r="BK97">
        <v>2.27</v>
      </c>
      <c r="BL97">
        <v>3.25</v>
      </c>
      <c r="BM97">
        <v>1.62</v>
      </c>
      <c r="BN97">
        <v>0.52</v>
      </c>
      <c r="BO97">
        <v>14.94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82</v>
      </c>
    </row>
    <row r="98" spans="1:75">
      <c r="A98" t="s">
        <v>140</v>
      </c>
      <c r="B98">
        <v>0</v>
      </c>
      <c r="C98">
        <v>27.3</v>
      </c>
      <c r="D98">
        <v>0</v>
      </c>
      <c r="E98">
        <v>0</v>
      </c>
      <c r="F98">
        <v>68.960999999999999</v>
      </c>
      <c r="G98">
        <v>0</v>
      </c>
      <c r="H98">
        <v>0</v>
      </c>
      <c r="I98">
        <v>27.4</v>
      </c>
      <c r="J98">
        <v>27.4</v>
      </c>
      <c r="K98">
        <v>686.77995799999997</v>
      </c>
      <c r="L98">
        <v>653.15250000000003</v>
      </c>
      <c r="M98">
        <v>84</v>
      </c>
      <c r="N98">
        <v>118.125</v>
      </c>
      <c r="O98">
        <v>123.66562500000001</v>
      </c>
      <c r="P98">
        <v>138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12.76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6.4089999999999998</v>
      </c>
      <c r="AG98">
        <v>36.418799999999997</v>
      </c>
      <c r="AH98">
        <v>152.27760000000001</v>
      </c>
      <c r="AI98">
        <v>14.6395</v>
      </c>
      <c r="AJ98">
        <v>0</v>
      </c>
      <c r="AK98">
        <v>50.76</v>
      </c>
      <c r="AL98">
        <v>79.364599999999996</v>
      </c>
      <c r="AM98">
        <v>0</v>
      </c>
      <c r="AN98">
        <v>0.68867999999999996</v>
      </c>
      <c r="AO98">
        <v>31.457999999999998</v>
      </c>
      <c r="AP98">
        <v>5.7645</v>
      </c>
      <c r="AQ98">
        <v>30.995999999999999</v>
      </c>
      <c r="AR98">
        <v>23.944559999999999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24.111999999999998</v>
      </c>
      <c r="AY98">
        <v>0</v>
      </c>
      <c r="AZ98">
        <f t="shared" si="3"/>
        <v>82</v>
      </c>
      <c r="BA98">
        <f t="shared" si="4"/>
        <v>3395.7475880000011</v>
      </c>
      <c r="BD98">
        <v>24.08</v>
      </c>
      <c r="BE98">
        <v>7.63</v>
      </c>
      <c r="BF98">
        <v>2.13</v>
      </c>
      <c r="BG98">
        <v>4.03</v>
      </c>
      <c r="BH98">
        <v>5.81</v>
      </c>
      <c r="BI98">
        <v>7.17</v>
      </c>
      <c r="BJ98">
        <v>1.56</v>
      </c>
      <c r="BK98">
        <v>2.27</v>
      </c>
      <c r="BL98">
        <v>3.25</v>
      </c>
      <c r="BM98">
        <v>1.62</v>
      </c>
      <c r="BN98">
        <v>0.52</v>
      </c>
      <c r="BO98">
        <v>14.94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0.62790000000000024</v>
      </c>
      <c r="D99">
        <f t="shared" si="6"/>
        <v>0</v>
      </c>
      <c r="E99">
        <f t="shared" si="6"/>
        <v>0</v>
      </c>
      <c r="F99">
        <f t="shared" si="6"/>
        <v>1.2412979999999991</v>
      </c>
      <c r="G99">
        <f t="shared" si="6"/>
        <v>0</v>
      </c>
      <c r="H99">
        <f t="shared" si="6"/>
        <v>0</v>
      </c>
      <c r="I99">
        <f t="shared" si="6"/>
        <v>0.74637600000000071</v>
      </c>
      <c r="J99">
        <f t="shared" si="6"/>
        <v>0.55731600000000081</v>
      </c>
      <c r="K99">
        <f t="shared" si="6"/>
        <v>16.482718991999985</v>
      </c>
      <c r="L99">
        <f t="shared" si="6"/>
        <v>15.675659999999962</v>
      </c>
      <c r="M99">
        <f t="shared" si="6"/>
        <v>2.0249999999999999</v>
      </c>
      <c r="N99">
        <f t="shared" si="6"/>
        <v>2.835</v>
      </c>
      <c r="O99">
        <f t="shared" si="6"/>
        <v>2.9679749999999947</v>
      </c>
      <c r="P99">
        <f t="shared" si="6"/>
        <v>3.3119999999999998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0.21929435</v>
      </c>
      <c r="AA99">
        <f t="shared" si="6"/>
        <v>0.53719999999999957</v>
      </c>
      <c r="AB99">
        <f t="shared" si="6"/>
        <v>0.94824287999999868</v>
      </c>
      <c r="AC99">
        <f t="shared" si="6"/>
        <v>0.70200376799999975</v>
      </c>
      <c r="AD99">
        <f t="shared" si="6"/>
        <v>0.87820079999999889</v>
      </c>
      <c r="AE99">
        <f t="shared" si="6"/>
        <v>1.1864773440000005</v>
      </c>
      <c r="AF99">
        <f t="shared" si="6"/>
        <v>0.19187560000000012</v>
      </c>
      <c r="AG99">
        <f t="shared" si="6"/>
        <v>0.8740511999999987</v>
      </c>
      <c r="AH99">
        <f t="shared" si="6"/>
        <v>3.6614807999999979</v>
      </c>
      <c r="AI99">
        <f t="shared" si="6"/>
        <v>0.35150712500000014</v>
      </c>
      <c r="AJ99">
        <f t="shared" si="6"/>
        <v>0</v>
      </c>
      <c r="AK99">
        <f t="shared" si="6"/>
        <v>1.2182400000000029</v>
      </c>
      <c r="AL99">
        <f t="shared" si="6"/>
        <v>1.9141625999999976</v>
      </c>
      <c r="AM99">
        <f t="shared" si="6"/>
        <v>0.10664000000000008</v>
      </c>
      <c r="AN99">
        <f t="shared" si="6"/>
        <v>1.6528319999999989E-2</v>
      </c>
      <c r="AO99">
        <f t="shared" si="6"/>
        <v>0.70971599999999857</v>
      </c>
      <c r="AP99">
        <f t="shared" si="6"/>
        <v>0.20630504999999999</v>
      </c>
      <c r="AQ99">
        <f t="shared" si="6"/>
        <v>0.22553999999999991</v>
      </c>
      <c r="AR99">
        <f t="shared" si="6"/>
        <v>0.48285953999999937</v>
      </c>
      <c r="AS99">
        <f t="shared" si="6"/>
        <v>0</v>
      </c>
      <c r="AT99">
        <f t="shared" si="6"/>
        <v>0.34381399999999945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0.31537400000000049</v>
      </c>
      <c r="AY99">
        <f t="shared" si="6"/>
        <v>0</v>
      </c>
      <c r="AZ99">
        <f t="shared" si="6"/>
        <v>1.9656024999999997</v>
      </c>
      <c r="BA99">
        <f>SUM(B99:AZ99)</f>
        <v>79.7893406929999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4.773499999999993E-2</v>
      </c>
      <c r="BG99">
        <f t="shared" si="7"/>
        <v>9.5759999999999984E-2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5.099750000000005E-2</v>
      </c>
      <c r="BL99">
        <f t="shared" si="7"/>
        <v>7.813500000000001E-2</v>
      </c>
      <c r="BM99">
        <f t="shared" si="7"/>
        <v>3.8880000000000053E-2</v>
      </c>
      <c r="BN99">
        <f t="shared" si="7"/>
        <v>1.232000000000001E-2</v>
      </c>
      <c r="BO99">
        <f t="shared" si="7"/>
        <v>0.35737500000000005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1.9656024999999997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19.728000000000002</v>
      </c>
      <c r="J3">
        <v>18.907800000000002</v>
      </c>
      <c r="K3">
        <v>682.37109999999996</v>
      </c>
      <c r="L3">
        <v>653.15</v>
      </c>
      <c r="M3">
        <v>84</v>
      </c>
      <c r="N3">
        <v>118.125</v>
      </c>
      <c r="O3">
        <v>123.66562500000001</v>
      </c>
      <c r="P3">
        <v>138</v>
      </c>
      <c r="Q3">
        <v>21.82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42.49</v>
      </c>
      <c r="X3">
        <v>147.26089999999999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36.418799999999997</v>
      </c>
      <c r="AH3">
        <v>152.27760000000001</v>
      </c>
      <c r="AI3">
        <v>2.5459999999999998</v>
      </c>
      <c r="AJ3">
        <v>0</v>
      </c>
      <c r="AK3">
        <v>50.76</v>
      </c>
      <c r="AL3">
        <v>82.501999999999995</v>
      </c>
      <c r="AM3">
        <v>0</v>
      </c>
      <c r="AN3">
        <v>0.68867999999999996</v>
      </c>
      <c r="AO3">
        <v>30.87</v>
      </c>
      <c r="AP3">
        <v>3.843</v>
      </c>
      <c r="AQ3">
        <v>30.995999999999999</v>
      </c>
      <c r="AR3">
        <v>53.543999999999997</v>
      </c>
      <c r="AS3">
        <v>15.87336</v>
      </c>
      <c r="AT3">
        <v>13.596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81.489999999999995</v>
      </c>
      <c r="BA3">
        <f>SUM(B3:AZ3)</f>
        <v>3322.9161289999993</v>
      </c>
      <c r="BB3">
        <v>0</v>
      </c>
      <c r="BD3">
        <v>24.08</v>
      </c>
      <c r="BE3">
        <v>7.63</v>
      </c>
      <c r="BF3">
        <v>1.68</v>
      </c>
      <c r="BG3">
        <v>4.03</v>
      </c>
      <c r="BH3">
        <v>5.81</v>
      </c>
      <c r="BI3">
        <v>7.17</v>
      </c>
      <c r="BJ3">
        <v>1.56</v>
      </c>
      <c r="BK3">
        <v>2.2400000000000002</v>
      </c>
      <c r="BL3">
        <v>3.3</v>
      </c>
      <c r="BM3">
        <v>1.62</v>
      </c>
      <c r="BN3">
        <v>0.52</v>
      </c>
      <c r="BO3">
        <v>14.86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81.489999999999995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19.728000000000002</v>
      </c>
      <c r="J4">
        <v>18.907800000000002</v>
      </c>
      <c r="K4">
        <v>682.37109999999996</v>
      </c>
      <c r="L4">
        <v>653.15</v>
      </c>
      <c r="M4">
        <v>84</v>
      </c>
      <c r="N4">
        <v>118.125</v>
      </c>
      <c r="O4">
        <v>123.66562500000001</v>
      </c>
      <c r="P4">
        <v>138</v>
      </c>
      <c r="Q4">
        <v>21.82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42.49</v>
      </c>
      <c r="X4">
        <v>147.26089999999999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36.418799999999997</v>
      </c>
      <c r="AH4">
        <v>152.27760000000001</v>
      </c>
      <c r="AI4">
        <v>2.5459999999999998</v>
      </c>
      <c r="AJ4">
        <v>0</v>
      </c>
      <c r="AK4">
        <v>50.76</v>
      </c>
      <c r="AL4">
        <v>82.501999999999995</v>
      </c>
      <c r="AM4">
        <v>0</v>
      </c>
      <c r="AN4">
        <v>0.68867999999999996</v>
      </c>
      <c r="AO4">
        <v>30.87</v>
      </c>
      <c r="AP4">
        <v>3.843</v>
      </c>
      <c r="AQ4">
        <v>30.995999999999999</v>
      </c>
      <c r="AR4">
        <v>53.543999999999997</v>
      </c>
      <c r="AS4">
        <v>15.87336</v>
      </c>
      <c r="AT4">
        <v>13.596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81.489999999999995</v>
      </c>
      <c r="BA4">
        <f t="shared" ref="BA4:BA67" si="1">SUM(B4:AZ4)</f>
        <v>3322.9161289999993</v>
      </c>
      <c r="BB4">
        <v>1</v>
      </c>
      <c r="BD4">
        <v>24.08</v>
      </c>
      <c r="BE4">
        <v>7.63</v>
      </c>
      <c r="BF4">
        <v>1.68</v>
      </c>
      <c r="BG4">
        <v>4.03</v>
      </c>
      <c r="BH4">
        <v>5.81</v>
      </c>
      <c r="BI4">
        <v>7.17</v>
      </c>
      <c r="BJ4">
        <v>1.56</v>
      </c>
      <c r="BK4">
        <v>2.2400000000000002</v>
      </c>
      <c r="BL4">
        <v>3.3</v>
      </c>
      <c r="BM4">
        <v>1.62</v>
      </c>
      <c r="BN4">
        <v>0.52</v>
      </c>
      <c r="BO4">
        <v>14.86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81.489999999999995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19.728000000000002</v>
      </c>
      <c r="J5">
        <v>18.907800000000002</v>
      </c>
      <c r="K5">
        <v>682.37109999999996</v>
      </c>
      <c r="L5">
        <v>653.15</v>
      </c>
      <c r="M5">
        <v>90</v>
      </c>
      <c r="N5">
        <v>118.125</v>
      </c>
      <c r="O5">
        <v>123.66562500000001</v>
      </c>
      <c r="P5">
        <v>138</v>
      </c>
      <c r="Q5">
        <v>21.82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42.49</v>
      </c>
      <c r="X5">
        <v>147.26089999999999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36.418799999999997</v>
      </c>
      <c r="AH5">
        <v>152.27760000000001</v>
      </c>
      <c r="AI5">
        <v>2.5459999999999998</v>
      </c>
      <c r="AJ5">
        <v>0</v>
      </c>
      <c r="AK5">
        <v>50.76</v>
      </c>
      <c r="AL5">
        <v>82.501999999999995</v>
      </c>
      <c r="AM5">
        <v>0</v>
      </c>
      <c r="AN5">
        <v>0.68867999999999996</v>
      </c>
      <c r="AO5">
        <v>30.87</v>
      </c>
      <c r="AP5">
        <v>12.681900000000001</v>
      </c>
      <c r="AQ5">
        <v>30.995999999999999</v>
      </c>
      <c r="AR5">
        <v>53.543999999999997</v>
      </c>
      <c r="AS5">
        <v>15.87336</v>
      </c>
      <c r="AT5">
        <v>13.596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81.489999999999995</v>
      </c>
      <c r="BA5">
        <f t="shared" si="1"/>
        <v>3337.7550289999995</v>
      </c>
      <c r="BB5">
        <v>2</v>
      </c>
      <c r="BD5">
        <v>24.08</v>
      </c>
      <c r="BE5">
        <v>7.63</v>
      </c>
      <c r="BF5">
        <v>1.68</v>
      </c>
      <c r="BG5">
        <v>4.03</v>
      </c>
      <c r="BH5">
        <v>5.81</v>
      </c>
      <c r="BI5">
        <v>7.17</v>
      </c>
      <c r="BJ5">
        <v>1.56</v>
      </c>
      <c r="BK5">
        <v>2.2400000000000002</v>
      </c>
      <c r="BL5">
        <v>3.3</v>
      </c>
      <c r="BM5">
        <v>1.62</v>
      </c>
      <c r="BN5">
        <v>0.52</v>
      </c>
      <c r="BO5">
        <v>14.86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81.489999999999995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19.728000000000002</v>
      </c>
      <c r="J6">
        <v>18.907800000000002</v>
      </c>
      <c r="K6">
        <v>682.37109999999996</v>
      </c>
      <c r="L6">
        <v>653.15</v>
      </c>
      <c r="M6">
        <v>90</v>
      </c>
      <c r="N6">
        <v>118.125</v>
      </c>
      <c r="O6">
        <v>123.66562500000001</v>
      </c>
      <c r="P6">
        <v>138</v>
      </c>
      <c r="Q6">
        <v>21.82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42.49</v>
      </c>
      <c r="X6">
        <v>147.26089999999999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36.418799999999997</v>
      </c>
      <c r="AH6">
        <v>152.27760000000001</v>
      </c>
      <c r="AI6">
        <v>2.5459999999999998</v>
      </c>
      <c r="AJ6">
        <v>0</v>
      </c>
      <c r="AK6">
        <v>50.76</v>
      </c>
      <c r="AL6">
        <v>82.501999999999995</v>
      </c>
      <c r="AM6">
        <v>0</v>
      </c>
      <c r="AN6">
        <v>0.68867999999999996</v>
      </c>
      <c r="AO6">
        <v>30.87</v>
      </c>
      <c r="AP6">
        <v>12.681900000000001</v>
      </c>
      <c r="AQ6">
        <v>30.995999999999999</v>
      </c>
      <c r="AR6">
        <v>53.543999999999997</v>
      </c>
      <c r="AS6">
        <v>15.87336</v>
      </c>
      <c r="AT6">
        <v>13.596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81.600000000000009</v>
      </c>
      <c r="BA6">
        <f t="shared" si="1"/>
        <v>3337.8650289999996</v>
      </c>
      <c r="BB6">
        <v>3</v>
      </c>
      <c r="BD6">
        <v>24.08</v>
      </c>
      <c r="BE6">
        <v>7.63</v>
      </c>
      <c r="BF6">
        <v>1.79</v>
      </c>
      <c r="BG6">
        <v>4.03</v>
      </c>
      <c r="BH6">
        <v>5.81</v>
      </c>
      <c r="BI6">
        <v>7.17</v>
      </c>
      <c r="BJ6">
        <v>1.56</v>
      </c>
      <c r="BK6">
        <v>2.2400000000000002</v>
      </c>
      <c r="BL6">
        <v>3.3</v>
      </c>
      <c r="BM6">
        <v>1.62</v>
      </c>
      <c r="BN6">
        <v>0.52</v>
      </c>
      <c r="BO6">
        <v>14.86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81.600000000000009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19.728000000000002</v>
      </c>
      <c r="J7">
        <v>18.907800000000002</v>
      </c>
      <c r="K7">
        <v>682.37109999999996</v>
      </c>
      <c r="L7">
        <v>653.15</v>
      </c>
      <c r="M7">
        <v>90</v>
      </c>
      <c r="N7">
        <v>118.125</v>
      </c>
      <c r="O7">
        <v>123.66562500000001</v>
      </c>
      <c r="P7">
        <v>138</v>
      </c>
      <c r="Q7">
        <v>21.82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42.49</v>
      </c>
      <c r="X7">
        <v>147.26089999999999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6.4089999999999998</v>
      </c>
      <c r="AG7">
        <v>36.418799999999997</v>
      </c>
      <c r="AH7">
        <v>152.27760000000001</v>
      </c>
      <c r="AI7">
        <v>2.5459999999999998</v>
      </c>
      <c r="AJ7">
        <v>0</v>
      </c>
      <c r="AK7">
        <v>50.76</v>
      </c>
      <c r="AL7">
        <v>82.501999999999995</v>
      </c>
      <c r="AM7">
        <v>0</v>
      </c>
      <c r="AN7">
        <v>0.68867999999999996</v>
      </c>
      <c r="AO7">
        <v>30.87</v>
      </c>
      <c r="AP7">
        <v>8.3264999999999993</v>
      </c>
      <c r="AQ7">
        <v>30.995999999999999</v>
      </c>
      <c r="AR7">
        <v>49.68</v>
      </c>
      <c r="AS7">
        <v>15.87336</v>
      </c>
      <c r="AT7">
        <v>13.596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81.489999999999995</v>
      </c>
      <c r="BA7">
        <f t="shared" si="1"/>
        <v>3329.5356289999995</v>
      </c>
      <c r="BB7">
        <v>4</v>
      </c>
      <c r="BD7">
        <v>24.08</v>
      </c>
      <c r="BE7">
        <v>7.63</v>
      </c>
      <c r="BF7">
        <v>1.68</v>
      </c>
      <c r="BG7">
        <v>4.03</v>
      </c>
      <c r="BH7">
        <v>5.81</v>
      </c>
      <c r="BI7">
        <v>7.17</v>
      </c>
      <c r="BJ7">
        <v>1.56</v>
      </c>
      <c r="BK7">
        <v>2.2400000000000002</v>
      </c>
      <c r="BL7">
        <v>3.3</v>
      </c>
      <c r="BM7">
        <v>1.62</v>
      </c>
      <c r="BN7">
        <v>0.52</v>
      </c>
      <c r="BO7">
        <v>14.86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81.489999999999995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19.728000000000002</v>
      </c>
      <c r="J8">
        <v>18.907800000000002</v>
      </c>
      <c r="K8">
        <v>682.37109999999996</v>
      </c>
      <c r="L8">
        <v>653.15</v>
      </c>
      <c r="M8">
        <v>90</v>
      </c>
      <c r="N8">
        <v>118.125</v>
      </c>
      <c r="O8">
        <v>123.66562500000001</v>
      </c>
      <c r="P8">
        <v>138</v>
      </c>
      <c r="Q8">
        <v>21.82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42.49</v>
      </c>
      <c r="X8">
        <v>147.26089999999999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6.4089999999999998</v>
      </c>
      <c r="AG8">
        <v>36.418799999999997</v>
      </c>
      <c r="AH8">
        <v>152.27760000000001</v>
      </c>
      <c r="AI8">
        <v>2.5459999999999998</v>
      </c>
      <c r="AJ8">
        <v>0</v>
      </c>
      <c r="AK8">
        <v>50.76</v>
      </c>
      <c r="AL8">
        <v>82.501999999999995</v>
      </c>
      <c r="AM8">
        <v>0</v>
      </c>
      <c r="AN8">
        <v>0.68867999999999996</v>
      </c>
      <c r="AO8">
        <v>30.87</v>
      </c>
      <c r="AP8">
        <v>8.3264999999999993</v>
      </c>
      <c r="AQ8">
        <v>30.995999999999999</v>
      </c>
      <c r="AR8">
        <v>49.68</v>
      </c>
      <c r="AS8">
        <v>15.87336</v>
      </c>
      <c r="AT8">
        <v>9.0620200000000004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81.429999999999993</v>
      </c>
      <c r="BA8">
        <f t="shared" si="1"/>
        <v>3324.9416489999994</v>
      </c>
      <c r="BB8">
        <v>5</v>
      </c>
      <c r="BD8">
        <v>24.08</v>
      </c>
      <c r="BE8">
        <v>7.63</v>
      </c>
      <c r="BF8">
        <v>1.62</v>
      </c>
      <c r="BG8">
        <v>4.03</v>
      </c>
      <c r="BH8">
        <v>5.81</v>
      </c>
      <c r="BI8">
        <v>7.17</v>
      </c>
      <c r="BJ8">
        <v>1.56</v>
      </c>
      <c r="BK8">
        <v>2.2400000000000002</v>
      </c>
      <c r="BL8">
        <v>3.3</v>
      </c>
      <c r="BM8">
        <v>1.62</v>
      </c>
      <c r="BN8">
        <v>0.52</v>
      </c>
      <c r="BO8">
        <v>14.86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81.429999999999993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19.728000000000002</v>
      </c>
      <c r="J9">
        <v>18.907800000000002</v>
      </c>
      <c r="K9">
        <v>682.37109999999996</v>
      </c>
      <c r="L9">
        <v>653.15</v>
      </c>
      <c r="M9">
        <v>90</v>
      </c>
      <c r="N9">
        <v>118.125</v>
      </c>
      <c r="O9">
        <v>123.66562500000001</v>
      </c>
      <c r="P9">
        <v>138</v>
      </c>
      <c r="Q9">
        <v>21.82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42.49</v>
      </c>
      <c r="X9">
        <v>147.26089999999999</v>
      </c>
      <c r="Y9">
        <v>0</v>
      </c>
      <c r="Z9">
        <v>6.5537999999999998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36.418799999999997</v>
      </c>
      <c r="AH9">
        <v>152.27760000000001</v>
      </c>
      <c r="AI9">
        <v>2.5459999999999998</v>
      </c>
      <c r="AJ9">
        <v>0</v>
      </c>
      <c r="AK9">
        <v>50.76</v>
      </c>
      <c r="AL9">
        <v>82.501999999999995</v>
      </c>
      <c r="AM9">
        <v>0</v>
      </c>
      <c r="AN9">
        <v>0.68867999999999996</v>
      </c>
      <c r="AO9">
        <v>30.87</v>
      </c>
      <c r="AP9">
        <v>12.681900000000001</v>
      </c>
      <c r="AQ9">
        <v>23.247</v>
      </c>
      <c r="AR9">
        <v>49.68</v>
      </c>
      <c r="AS9">
        <v>15.87336</v>
      </c>
      <c r="AT9">
        <v>13.596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81.429999999999993</v>
      </c>
      <c r="BA9">
        <f t="shared" si="1"/>
        <v>3326.0820289999992</v>
      </c>
      <c r="BB9">
        <v>6</v>
      </c>
      <c r="BD9">
        <v>24.08</v>
      </c>
      <c r="BE9">
        <v>7.63</v>
      </c>
      <c r="BF9">
        <v>1.62</v>
      </c>
      <c r="BG9">
        <v>4.03</v>
      </c>
      <c r="BH9">
        <v>5.81</v>
      </c>
      <c r="BI9">
        <v>7.17</v>
      </c>
      <c r="BJ9">
        <v>1.56</v>
      </c>
      <c r="BK9">
        <v>2.2400000000000002</v>
      </c>
      <c r="BL9">
        <v>3.3</v>
      </c>
      <c r="BM9">
        <v>1.62</v>
      </c>
      <c r="BN9">
        <v>0.52</v>
      </c>
      <c r="BO9">
        <v>14.86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81.429999999999993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19.728000000000002</v>
      </c>
      <c r="J10">
        <v>18.907800000000002</v>
      </c>
      <c r="K10">
        <v>682.37109999999996</v>
      </c>
      <c r="L10">
        <v>653.15</v>
      </c>
      <c r="M10">
        <v>90</v>
      </c>
      <c r="N10">
        <v>118.125</v>
      </c>
      <c r="O10">
        <v>123.66562500000001</v>
      </c>
      <c r="P10">
        <v>138</v>
      </c>
      <c r="Q10">
        <v>21.82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42.49</v>
      </c>
      <c r="X10">
        <v>147.26089999999999</v>
      </c>
      <c r="Y10">
        <v>0</v>
      </c>
      <c r="Z10">
        <v>6.5537999999999998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36.418799999999997</v>
      </c>
      <c r="AH10">
        <v>152.27760000000001</v>
      </c>
      <c r="AI10">
        <v>2.5459999999999998</v>
      </c>
      <c r="AJ10">
        <v>0</v>
      </c>
      <c r="AK10">
        <v>50.76</v>
      </c>
      <c r="AL10">
        <v>82.501999999999995</v>
      </c>
      <c r="AM10">
        <v>0</v>
      </c>
      <c r="AN10">
        <v>0.68867999999999996</v>
      </c>
      <c r="AO10">
        <v>30.87</v>
      </c>
      <c r="AP10">
        <v>12.681900000000001</v>
      </c>
      <c r="AQ10">
        <v>15.497999999999999</v>
      </c>
      <c r="AR10">
        <v>49.68</v>
      </c>
      <c r="AS10">
        <v>15.87336</v>
      </c>
      <c r="AT10">
        <v>12.117513000000001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81.429999999999993</v>
      </c>
      <c r="BA10">
        <f t="shared" si="1"/>
        <v>3316.8545419999996</v>
      </c>
      <c r="BB10">
        <v>7</v>
      </c>
      <c r="BD10">
        <v>24.08</v>
      </c>
      <c r="BE10">
        <v>7.63</v>
      </c>
      <c r="BF10">
        <v>1.62</v>
      </c>
      <c r="BG10">
        <v>4.03</v>
      </c>
      <c r="BH10">
        <v>5.81</v>
      </c>
      <c r="BI10">
        <v>7.17</v>
      </c>
      <c r="BJ10">
        <v>1.56</v>
      </c>
      <c r="BK10">
        <v>2.2400000000000002</v>
      </c>
      <c r="BL10">
        <v>3.3</v>
      </c>
      <c r="BM10">
        <v>1.62</v>
      </c>
      <c r="BN10">
        <v>0.52</v>
      </c>
      <c r="BO10">
        <v>14.86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81.429999999999993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5.0114000000000001</v>
      </c>
      <c r="J11">
        <v>13.520799999999999</v>
      </c>
      <c r="K11">
        <v>682.37109999999996</v>
      </c>
      <c r="L11">
        <v>653.15</v>
      </c>
      <c r="M11">
        <v>84</v>
      </c>
      <c r="N11">
        <v>118.125</v>
      </c>
      <c r="O11">
        <v>123.66562500000001</v>
      </c>
      <c r="P11">
        <v>138</v>
      </c>
      <c r="Q11">
        <v>21.82</v>
      </c>
      <c r="R11">
        <v>42.390099999999997</v>
      </c>
      <c r="S11">
        <v>26.3901</v>
      </c>
      <c r="T11">
        <v>0</v>
      </c>
      <c r="U11">
        <v>418.77</v>
      </c>
      <c r="V11">
        <v>20.73</v>
      </c>
      <c r="W11">
        <v>42.49</v>
      </c>
      <c r="X11">
        <v>147.26089999999999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36.418799999999997</v>
      </c>
      <c r="AH11">
        <v>152.27760000000001</v>
      </c>
      <c r="AI11">
        <v>2.5459999999999998</v>
      </c>
      <c r="AJ11">
        <v>0</v>
      </c>
      <c r="AK11">
        <v>50.76</v>
      </c>
      <c r="AL11">
        <v>82.501999999999995</v>
      </c>
      <c r="AM11">
        <v>0</v>
      </c>
      <c r="AN11">
        <v>0.68867999999999996</v>
      </c>
      <c r="AO11">
        <v>30.87</v>
      </c>
      <c r="AP11">
        <v>8.3264999999999993</v>
      </c>
      <c r="AQ11">
        <v>7.7489999999999997</v>
      </c>
      <c r="AR11">
        <v>53.543999999999997</v>
      </c>
      <c r="AS11">
        <v>15.87336</v>
      </c>
      <c r="AT11">
        <v>13.596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81.760000000000019</v>
      </c>
      <c r="BA11">
        <f t="shared" si="1"/>
        <v>3270.2696690000002</v>
      </c>
      <c r="BB11">
        <v>8</v>
      </c>
      <c r="BD11">
        <v>25.42</v>
      </c>
      <c r="BE11">
        <v>7.45</v>
      </c>
      <c r="BF11">
        <v>1.71</v>
      </c>
      <c r="BG11">
        <v>3.91</v>
      </c>
      <c r="BH11">
        <v>5.63</v>
      </c>
      <c r="BI11">
        <v>7.03</v>
      </c>
      <c r="BJ11">
        <v>1.6</v>
      </c>
      <c r="BK11">
        <v>2.25</v>
      </c>
      <c r="BL11">
        <v>3.17</v>
      </c>
      <c r="BM11">
        <v>1.62</v>
      </c>
      <c r="BN11">
        <v>0.5</v>
      </c>
      <c r="BO11">
        <v>14.5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81.760000000000019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5.0114000000000001</v>
      </c>
      <c r="J12">
        <v>13.520799999999999</v>
      </c>
      <c r="K12">
        <v>682.37109999999996</v>
      </c>
      <c r="L12">
        <v>653.15</v>
      </c>
      <c r="M12">
        <v>84</v>
      </c>
      <c r="N12">
        <v>118.125</v>
      </c>
      <c r="O12">
        <v>123.66562500000001</v>
      </c>
      <c r="P12">
        <v>138</v>
      </c>
      <c r="Q12">
        <v>21.82</v>
      </c>
      <c r="R12">
        <v>42.390099999999997</v>
      </c>
      <c r="S12">
        <v>26.3901</v>
      </c>
      <c r="T12">
        <v>0</v>
      </c>
      <c r="U12">
        <v>418.77</v>
      </c>
      <c r="V12">
        <v>20.73</v>
      </c>
      <c r="W12">
        <v>42.49</v>
      </c>
      <c r="X12">
        <v>147.26089999999999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36.418799999999997</v>
      </c>
      <c r="AH12">
        <v>152.27760000000001</v>
      </c>
      <c r="AI12">
        <v>2.5459999999999998</v>
      </c>
      <c r="AJ12">
        <v>0</v>
      </c>
      <c r="AK12">
        <v>50.76</v>
      </c>
      <c r="AL12">
        <v>82.501999999999995</v>
      </c>
      <c r="AM12">
        <v>0</v>
      </c>
      <c r="AN12">
        <v>0.68867999999999996</v>
      </c>
      <c r="AO12">
        <v>30.87</v>
      </c>
      <c r="AP12">
        <v>8.3264999999999993</v>
      </c>
      <c r="AQ12">
        <v>0</v>
      </c>
      <c r="AR12">
        <v>53.543999999999997</v>
      </c>
      <c r="AS12">
        <v>15.87336</v>
      </c>
      <c r="AT12">
        <v>13.596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81.820000000000022</v>
      </c>
      <c r="BA12">
        <f t="shared" si="1"/>
        <v>3248.5313090000004</v>
      </c>
      <c r="BB12">
        <v>9</v>
      </c>
      <c r="BD12">
        <v>25.42</v>
      </c>
      <c r="BE12">
        <v>7.45</v>
      </c>
      <c r="BF12">
        <v>1.77</v>
      </c>
      <c r="BG12">
        <v>3.91</v>
      </c>
      <c r="BH12">
        <v>5.63</v>
      </c>
      <c r="BI12">
        <v>7.03</v>
      </c>
      <c r="BJ12">
        <v>1.6</v>
      </c>
      <c r="BK12">
        <v>2.25</v>
      </c>
      <c r="BL12">
        <v>3.17</v>
      </c>
      <c r="BM12">
        <v>1.62</v>
      </c>
      <c r="BN12">
        <v>0.5</v>
      </c>
      <c r="BO12">
        <v>14.5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81.820000000000022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6.5759999999999996</v>
      </c>
      <c r="K13">
        <v>639.21320000000003</v>
      </c>
      <c r="L13">
        <v>653.15</v>
      </c>
      <c r="M13">
        <v>84</v>
      </c>
      <c r="N13">
        <v>118.125</v>
      </c>
      <c r="O13">
        <v>123.66562500000001</v>
      </c>
      <c r="P13">
        <v>138</v>
      </c>
      <c r="Q13">
        <v>21.82</v>
      </c>
      <c r="R13">
        <v>42.390099999999997</v>
      </c>
      <c r="S13">
        <v>26.3901</v>
      </c>
      <c r="T13">
        <v>0</v>
      </c>
      <c r="U13">
        <v>418.77</v>
      </c>
      <c r="V13">
        <v>20.73</v>
      </c>
      <c r="W13">
        <v>42.49</v>
      </c>
      <c r="X13">
        <v>147.26089999999999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36.418799999999997</v>
      </c>
      <c r="AH13">
        <v>152.27760000000001</v>
      </c>
      <c r="AI13">
        <v>2.5459999999999998</v>
      </c>
      <c r="AJ13">
        <v>0</v>
      </c>
      <c r="AK13">
        <v>50.76</v>
      </c>
      <c r="AL13">
        <v>82.501999999999995</v>
      </c>
      <c r="AM13">
        <v>0</v>
      </c>
      <c r="AN13">
        <v>0.68867999999999996</v>
      </c>
      <c r="AO13">
        <v>30.87</v>
      </c>
      <c r="AP13">
        <v>8.3264999999999993</v>
      </c>
      <c r="AQ13">
        <v>0</v>
      </c>
      <c r="AR13">
        <v>53.543999999999997</v>
      </c>
      <c r="AS13">
        <v>15.87336</v>
      </c>
      <c r="AT13">
        <v>13.596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82.110000000000014</v>
      </c>
      <c r="BA13">
        <f t="shared" si="1"/>
        <v>3179.6578490000006</v>
      </c>
      <c r="BB13">
        <v>10</v>
      </c>
      <c r="BD13">
        <v>25.42</v>
      </c>
      <c r="BE13">
        <v>7.45</v>
      </c>
      <c r="BF13">
        <v>2.06</v>
      </c>
      <c r="BG13">
        <v>3.91</v>
      </c>
      <c r="BH13">
        <v>5.63</v>
      </c>
      <c r="BI13">
        <v>7.03</v>
      </c>
      <c r="BJ13">
        <v>1.6</v>
      </c>
      <c r="BK13">
        <v>2.25</v>
      </c>
      <c r="BL13">
        <v>3.17</v>
      </c>
      <c r="BM13">
        <v>1.62</v>
      </c>
      <c r="BN13">
        <v>0.5</v>
      </c>
      <c r="BO13">
        <v>14.5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82.110000000000014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6.5759999999999996</v>
      </c>
      <c r="K14">
        <v>626.79319999999996</v>
      </c>
      <c r="L14">
        <v>653.15</v>
      </c>
      <c r="M14">
        <v>84</v>
      </c>
      <c r="N14">
        <v>118.125</v>
      </c>
      <c r="O14">
        <v>123.66562500000001</v>
      </c>
      <c r="P14">
        <v>138</v>
      </c>
      <c r="Q14">
        <v>21.82</v>
      </c>
      <c r="R14">
        <v>42.390099999999997</v>
      </c>
      <c r="S14">
        <v>26.3901</v>
      </c>
      <c r="T14">
        <v>0</v>
      </c>
      <c r="U14">
        <v>418.77</v>
      </c>
      <c r="V14">
        <v>20.73</v>
      </c>
      <c r="W14">
        <v>42.49</v>
      </c>
      <c r="X14">
        <v>147.26089999999999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36.418799999999997</v>
      </c>
      <c r="AH14">
        <v>152.27760000000001</v>
      </c>
      <c r="AI14">
        <v>2.5459999999999998</v>
      </c>
      <c r="AJ14">
        <v>0</v>
      </c>
      <c r="AK14">
        <v>50.76</v>
      </c>
      <c r="AL14">
        <v>82.501999999999995</v>
      </c>
      <c r="AM14">
        <v>0</v>
      </c>
      <c r="AN14">
        <v>0.68867999999999996</v>
      </c>
      <c r="AO14">
        <v>30.87</v>
      </c>
      <c r="AP14">
        <v>8.3264999999999993</v>
      </c>
      <c r="AQ14">
        <v>0</v>
      </c>
      <c r="AR14">
        <v>53.543999999999997</v>
      </c>
      <c r="AS14">
        <v>15.87336</v>
      </c>
      <c r="AT14">
        <v>13.596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82.110000000000014</v>
      </c>
      <c r="BA14">
        <f t="shared" si="1"/>
        <v>3167.2378490000006</v>
      </c>
      <c r="BB14">
        <v>11</v>
      </c>
      <c r="BD14">
        <v>25.42</v>
      </c>
      <c r="BE14">
        <v>7.45</v>
      </c>
      <c r="BF14">
        <v>2.06</v>
      </c>
      <c r="BG14">
        <v>3.91</v>
      </c>
      <c r="BH14">
        <v>5.63</v>
      </c>
      <c r="BI14">
        <v>7.03</v>
      </c>
      <c r="BJ14">
        <v>1.6</v>
      </c>
      <c r="BK14">
        <v>2.25</v>
      </c>
      <c r="BL14">
        <v>3.17</v>
      </c>
      <c r="BM14">
        <v>1.62</v>
      </c>
      <c r="BN14">
        <v>0.5</v>
      </c>
      <c r="BO14">
        <v>14.5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82.110000000000014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6.5759999999999996</v>
      </c>
      <c r="K15">
        <v>647.17319999999995</v>
      </c>
      <c r="L15">
        <v>653.15</v>
      </c>
      <c r="M15">
        <v>84</v>
      </c>
      <c r="N15">
        <v>118.125</v>
      </c>
      <c r="O15">
        <v>123.66562500000001</v>
      </c>
      <c r="P15">
        <v>138</v>
      </c>
      <c r="Q15">
        <v>21.82</v>
      </c>
      <c r="R15">
        <v>42.390099999999997</v>
      </c>
      <c r="S15">
        <v>26.3901</v>
      </c>
      <c r="T15">
        <v>0</v>
      </c>
      <c r="U15">
        <v>418.77</v>
      </c>
      <c r="V15">
        <v>20.73</v>
      </c>
      <c r="W15">
        <v>42.49</v>
      </c>
      <c r="X15">
        <v>147.26089999999999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36.418799999999997</v>
      </c>
      <c r="AH15">
        <v>152.27760000000001</v>
      </c>
      <c r="AI15">
        <v>14.6395</v>
      </c>
      <c r="AJ15">
        <v>0</v>
      </c>
      <c r="AK15">
        <v>50.76</v>
      </c>
      <c r="AL15">
        <v>79.364599999999996</v>
      </c>
      <c r="AM15">
        <v>0</v>
      </c>
      <c r="AN15">
        <v>0.68867999999999996</v>
      </c>
      <c r="AO15">
        <v>30.87</v>
      </c>
      <c r="AP15">
        <v>8.3264999999999993</v>
      </c>
      <c r="AQ15">
        <v>0</v>
      </c>
      <c r="AR15">
        <v>49.68</v>
      </c>
      <c r="AS15">
        <v>15.87336</v>
      </c>
      <c r="AT15">
        <v>11.700310999999999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82.110000000000014</v>
      </c>
      <c r="BA15">
        <f t="shared" si="1"/>
        <v>3190.8142600000001</v>
      </c>
      <c r="BB15">
        <v>12</v>
      </c>
      <c r="BD15">
        <v>25.42</v>
      </c>
      <c r="BE15">
        <v>7.45</v>
      </c>
      <c r="BF15">
        <v>2.06</v>
      </c>
      <c r="BG15">
        <v>3.91</v>
      </c>
      <c r="BH15">
        <v>5.63</v>
      </c>
      <c r="BI15">
        <v>7.03</v>
      </c>
      <c r="BJ15">
        <v>1.6</v>
      </c>
      <c r="BK15">
        <v>2.25</v>
      </c>
      <c r="BL15">
        <v>3.17</v>
      </c>
      <c r="BM15">
        <v>1.62</v>
      </c>
      <c r="BN15">
        <v>0.5</v>
      </c>
      <c r="BO15">
        <v>14.5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82.110000000000014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6.5759999999999996</v>
      </c>
      <c r="K16">
        <v>640.39319999999998</v>
      </c>
      <c r="L16">
        <v>653.15</v>
      </c>
      <c r="M16">
        <v>84</v>
      </c>
      <c r="N16">
        <v>118.125</v>
      </c>
      <c r="O16">
        <v>123.66562500000001</v>
      </c>
      <c r="P16">
        <v>138</v>
      </c>
      <c r="Q16">
        <v>21.82</v>
      </c>
      <c r="R16">
        <v>42.390099999999997</v>
      </c>
      <c r="S16">
        <v>26.3901</v>
      </c>
      <c r="T16">
        <v>0</v>
      </c>
      <c r="U16">
        <v>418.77</v>
      </c>
      <c r="V16">
        <v>20.73</v>
      </c>
      <c r="W16">
        <v>42.49</v>
      </c>
      <c r="X16">
        <v>147.26089999999999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36.418799999999997</v>
      </c>
      <c r="AH16">
        <v>152.27760000000001</v>
      </c>
      <c r="AI16">
        <v>14.6395</v>
      </c>
      <c r="AJ16">
        <v>0</v>
      </c>
      <c r="AK16">
        <v>50.76</v>
      </c>
      <c r="AL16">
        <v>79.364599999999996</v>
      </c>
      <c r="AM16">
        <v>0</v>
      </c>
      <c r="AN16">
        <v>0.68867999999999996</v>
      </c>
      <c r="AO16">
        <v>30.87</v>
      </c>
      <c r="AP16">
        <v>8.3264999999999993</v>
      </c>
      <c r="AQ16">
        <v>0</v>
      </c>
      <c r="AR16">
        <v>49.68</v>
      </c>
      <c r="AS16">
        <v>15.87336</v>
      </c>
      <c r="AT16">
        <v>13.596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82.110000000000014</v>
      </c>
      <c r="BA16">
        <f t="shared" si="1"/>
        <v>3185.9299490000003</v>
      </c>
      <c r="BB16">
        <v>13</v>
      </c>
      <c r="BD16">
        <v>25.42</v>
      </c>
      <c r="BE16">
        <v>7.45</v>
      </c>
      <c r="BF16">
        <v>2.06</v>
      </c>
      <c r="BG16">
        <v>3.91</v>
      </c>
      <c r="BH16">
        <v>5.63</v>
      </c>
      <c r="BI16">
        <v>7.03</v>
      </c>
      <c r="BJ16">
        <v>1.6</v>
      </c>
      <c r="BK16">
        <v>2.25</v>
      </c>
      <c r="BL16">
        <v>3.17</v>
      </c>
      <c r="BM16">
        <v>1.62</v>
      </c>
      <c r="BN16">
        <v>0.5</v>
      </c>
      <c r="BO16">
        <v>14.5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82.110000000000014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2.0186999999999999</v>
      </c>
      <c r="K17">
        <v>570.03319999999997</v>
      </c>
      <c r="L17">
        <v>524.65499999999997</v>
      </c>
      <c r="M17">
        <v>84</v>
      </c>
      <c r="N17">
        <v>118.125</v>
      </c>
      <c r="O17">
        <v>123.66562500000001</v>
      </c>
      <c r="P17">
        <v>138</v>
      </c>
      <c r="Q17">
        <v>21.82</v>
      </c>
      <c r="R17">
        <v>42.390099999999997</v>
      </c>
      <c r="S17">
        <v>26.3901</v>
      </c>
      <c r="T17">
        <v>0</v>
      </c>
      <c r="U17">
        <v>418.77</v>
      </c>
      <c r="V17">
        <v>20.73</v>
      </c>
      <c r="W17">
        <v>42.49</v>
      </c>
      <c r="X17">
        <v>147.26089999999999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36.418799999999997</v>
      </c>
      <c r="AH17">
        <v>152.27760000000001</v>
      </c>
      <c r="AI17">
        <v>14.6395</v>
      </c>
      <c r="AJ17">
        <v>0</v>
      </c>
      <c r="AK17">
        <v>50.76</v>
      </c>
      <c r="AL17">
        <v>79.364599999999996</v>
      </c>
      <c r="AM17">
        <v>0</v>
      </c>
      <c r="AN17">
        <v>0.68867999999999996</v>
      </c>
      <c r="AO17">
        <v>30.87</v>
      </c>
      <c r="AP17">
        <v>8.3264999999999993</v>
      </c>
      <c r="AQ17">
        <v>0</v>
      </c>
      <c r="AR17">
        <v>49.68</v>
      </c>
      <c r="AS17">
        <v>15.87336</v>
      </c>
      <c r="AT17">
        <v>13.596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82.110000000000014</v>
      </c>
      <c r="BA17">
        <f t="shared" si="1"/>
        <v>2982.5176490000003</v>
      </c>
      <c r="BB17">
        <v>14</v>
      </c>
      <c r="BD17">
        <v>25.42</v>
      </c>
      <c r="BE17">
        <v>7.45</v>
      </c>
      <c r="BF17">
        <v>2.06</v>
      </c>
      <c r="BG17">
        <v>3.91</v>
      </c>
      <c r="BH17">
        <v>5.63</v>
      </c>
      <c r="BI17">
        <v>7.03</v>
      </c>
      <c r="BJ17">
        <v>1.6</v>
      </c>
      <c r="BK17">
        <v>2.25</v>
      </c>
      <c r="BL17">
        <v>3.17</v>
      </c>
      <c r="BM17">
        <v>1.62</v>
      </c>
      <c r="BN17">
        <v>0.5</v>
      </c>
      <c r="BO17">
        <v>14.5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82.110000000000014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2.0186999999999999</v>
      </c>
      <c r="K18">
        <v>539.15319999999997</v>
      </c>
      <c r="L18">
        <v>524.65499999999997</v>
      </c>
      <c r="M18">
        <v>84</v>
      </c>
      <c r="N18">
        <v>118.125</v>
      </c>
      <c r="O18">
        <v>123.66562500000001</v>
      </c>
      <c r="P18">
        <v>138</v>
      </c>
      <c r="Q18">
        <v>21.82</v>
      </c>
      <c r="R18">
        <v>42.390099999999997</v>
      </c>
      <c r="S18">
        <v>26.3901</v>
      </c>
      <c r="T18">
        <v>0</v>
      </c>
      <c r="U18">
        <v>418.77</v>
      </c>
      <c r="V18">
        <v>20.73</v>
      </c>
      <c r="W18">
        <v>42.49</v>
      </c>
      <c r="X18">
        <v>147.26089999999999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36.418799999999997</v>
      </c>
      <c r="AH18">
        <v>152.27760000000001</v>
      </c>
      <c r="AI18">
        <v>14.6395</v>
      </c>
      <c r="AJ18">
        <v>0</v>
      </c>
      <c r="AK18">
        <v>50.76</v>
      </c>
      <c r="AL18">
        <v>79.364599999999996</v>
      </c>
      <c r="AM18">
        <v>0</v>
      </c>
      <c r="AN18">
        <v>0.68867999999999996</v>
      </c>
      <c r="AO18">
        <v>30.87</v>
      </c>
      <c r="AP18">
        <v>8.3264999999999993</v>
      </c>
      <c r="AQ18">
        <v>0</v>
      </c>
      <c r="AR18">
        <v>49.68</v>
      </c>
      <c r="AS18">
        <v>15.87336</v>
      </c>
      <c r="AT18">
        <v>13.596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82.110000000000014</v>
      </c>
      <c r="BA18">
        <f t="shared" si="1"/>
        <v>2951.6376490000002</v>
      </c>
      <c r="BB18">
        <v>15</v>
      </c>
      <c r="BD18">
        <v>25.42</v>
      </c>
      <c r="BE18">
        <v>7.45</v>
      </c>
      <c r="BF18">
        <v>2.06</v>
      </c>
      <c r="BG18">
        <v>3.91</v>
      </c>
      <c r="BH18">
        <v>5.63</v>
      </c>
      <c r="BI18">
        <v>7.03</v>
      </c>
      <c r="BJ18">
        <v>1.6</v>
      </c>
      <c r="BK18">
        <v>2.25</v>
      </c>
      <c r="BL18">
        <v>3.17</v>
      </c>
      <c r="BM18">
        <v>1.62</v>
      </c>
      <c r="BN18">
        <v>0.5</v>
      </c>
      <c r="BO18">
        <v>14.5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82.110000000000014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2.0186999999999999</v>
      </c>
      <c r="K19">
        <v>544.16</v>
      </c>
      <c r="L19">
        <v>511.03820000000002</v>
      </c>
      <c r="M19">
        <v>84</v>
      </c>
      <c r="N19">
        <v>118.125</v>
      </c>
      <c r="O19">
        <v>123.66562500000001</v>
      </c>
      <c r="P19">
        <v>138</v>
      </c>
      <c r="Q19">
        <v>21.82</v>
      </c>
      <c r="R19">
        <v>42.390099999999997</v>
      </c>
      <c r="S19">
        <v>26.3901</v>
      </c>
      <c r="T19">
        <v>0</v>
      </c>
      <c r="U19">
        <v>418.77</v>
      </c>
      <c r="V19">
        <v>20.73</v>
      </c>
      <c r="W19">
        <v>42.49</v>
      </c>
      <c r="X19">
        <v>147.26089999999999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36.418799999999997</v>
      </c>
      <c r="AH19">
        <v>152.27760000000001</v>
      </c>
      <c r="AI19">
        <v>14.6395</v>
      </c>
      <c r="AJ19">
        <v>0</v>
      </c>
      <c r="AK19">
        <v>50.76</v>
      </c>
      <c r="AL19">
        <v>79.364599999999996</v>
      </c>
      <c r="AM19">
        <v>0</v>
      </c>
      <c r="AN19">
        <v>0.68867999999999996</v>
      </c>
      <c r="AO19">
        <v>30.87</v>
      </c>
      <c r="AP19">
        <v>12.681900000000001</v>
      </c>
      <c r="AQ19">
        <v>0</v>
      </c>
      <c r="AR19">
        <v>49.68</v>
      </c>
      <c r="AS19">
        <v>15.87336</v>
      </c>
      <c r="AT19">
        <v>13.596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82.110000000000014</v>
      </c>
      <c r="BA19">
        <f t="shared" si="1"/>
        <v>2947.3830490000005</v>
      </c>
      <c r="BB19">
        <v>16</v>
      </c>
      <c r="BD19">
        <v>25.42</v>
      </c>
      <c r="BE19">
        <v>7.45</v>
      </c>
      <c r="BF19">
        <v>2.06</v>
      </c>
      <c r="BG19">
        <v>3.91</v>
      </c>
      <c r="BH19">
        <v>5.63</v>
      </c>
      <c r="BI19">
        <v>7.03</v>
      </c>
      <c r="BJ19">
        <v>1.6</v>
      </c>
      <c r="BK19">
        <v>2.25</v>
      </c>
      <c r="BL19">
        <v>3.17</v>
      </c>
      <c r="BM19">
        <v>1.62</v>
      </c>
      <c r="BN19">
        <v>0.5</v>
      </c>
      <c r="BO19">
        <v>14.5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82.110000000000014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2.0186999999999999</v>
      </c>
      <c r="K20">
        <v>507.21</v>
      </c>
      <c r="L20">
        <v>511.03820000000002</v>
      </c>
      <c r="M20">
        <v>84</v>
      </c>
      <c r="N20">
        <v>118.125</v>
      </c>
      <c r="O20">
        <v>123.66562500000001</v>
      </c>
      <c r="P20">
        <v>138</v>
      </c>
      <c r="Q20">
        <v>21.82</v>
      </c>
      <c r="R20">
        <v>42.390099999999997</v>
      </c>
      <c r="S20">
        <v>26.3901</v>
      </c>
      <c r="T20">
        <v>0</v>
      </c>
      <c r="U20">
        <v>418.77</v>
      </c>
      <c r="V20">
        <v>20.73</v>
      </c>
      <c r="W20">
        <v>42.49</v>
      </c>
      <c r="X20">
        <v>147.26089999999999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36.418799999999997</v>
      </c>
      <c r="AH20">
        <v>152.27760000000001</v>
      </c>
      <c r="AI20">
        <v>14.6395</v>
      </c>
      <c r="AJ20">
        <v>0</v>
      </c>
      <c r="AK20">
        <v>50.76</v>
      </c>
      <c r="AL20">
        <v>79.364599999999996</v>
      </c>
      <c r="AM20">
        <v>0</v>
      </c>
      <c r="AN20">
        <v>0.68867999999999996</v>
      </c>
      <c r="AO20">
        <v>30.87</v>
      </c>
      <c r="AP20">
        <v>12.681900000000001</v>
      </c>
      <c r="AQ20">
        <v>0</v>
      </c>
      <c r="AR20">
        <v>49.68</v>
      </c>
      <c r="AS20">
        <v>15.87336</v>
      </c>
      <c r="AT20">
        <v>13.596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82.110000000000014</v>
      </c>
      <c r="BA20">
        <f t="shared" si="1"/>
        <v>2910.4330490000007</v>
      </c>
      <c r="BB20">
        <v>17</v>
      </c>
      <c r="BD20">
        <v>25.42</v>
      </c>
      <c r="BE20">
        <v>7.45</v>
      </c>
      <c r="BF20">
        <v>2.06</v>
      </c>
      <c r="BG20">
        <v>3.91</v>
      </c>
      <c r="BH20">
        <v>5.63</v>
      </c>
      <c r="BI20">
        <v>7.03</v>
      </c>
      <c r="BJ20">
        <v>1.6</v>
      </c>
      <c r="BK20">
        <v>2.25</v>
      </c>
      <c r="BL20">
        <v>3.17</v>
      </c>
      <c r="BM20">
        <v>1.62</v>
      </c>
      <c r="BN20">
        <v>0.5</v>
      </c>
      <c r="BO20">
        <v>14.5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82.110000000000014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2.0186999999999999</v>
      </c>
      <c r="K21">
        <v>484.72</v>
      </c>
      <c r="L21">
        <v>531.03819999999996</v>
      </c>
      <c r="M21">
        <v>84</v>
      </c>
      <c r="N21">
        <v>118.125</v>
      </c>
      <c r="O21">
        <v>123.66562500000001</v>
      </c>
      <c r="P21">
        <v>138</v>
      </c>
      <c r="Q21">
        <v>21.82</v>
      </c>
      <c r="R21">
        <v>42.390099999999997</v>
      </c>
      <c r="S21">
        <v>26.3901</v>
      </c>
      <c r="T21">
        <v>0</v>
      </c>
      <c r="U21">
        <v>418.77</v>
      </c>
      <c r="V21">
        <v>20.73</v>
      </c>
      <c r="W21">
        <v>42.49</v>
      </c>
      <c r="X21">
        <v>147.26089999999999</v>
      </c>
      <c r="Y21">
        <v>0</v>
      </c>
      <c r="Z21">
        <v>6.5537999999999998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36.418799999999997</v>
      </c>
      <c r="AH21">
        <v>152.27760000000001</v>
      </c>
      <c r="AI21">
        <v>14.6395</v>
      </c>
      <c r="AJ21">
        <v>0</v>
      </c>
      <c r="AK21">
        <v>50.76</v>
      </c>
      <c r="AL21">
        <v>79.364599999999996</v>
      </c>
      <c r="AM21">
        <v>0</v>
      </c>
      <c r="AN21">
        <v>0.68867999999999996</v>
      </c>
      <c r="AO21">
        <v>30.87</v>
      </c>
      <c r="AP21">
        <v>9.6074999999999999</v>
      </c>
      <c r="AQ21">
        <v>0</v>
      </c>
      <c r="AR21">
        <v>49.68</v>
      </c>
      <c r="AS21">
        <v>15.87336</v>
      </c>
      <c r="AT21">
        <v>13.596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82.110000000000014</v>
      </c>
      <c r="BA21">
        <f t="shared" si="1"/>
        <v>2904.8686490000009</v>
      </c>
      <c r="BB21">
        <v>18</v>
      </c>
      <c r="BD21">
        <v>25.42</v>
      </c>
      <c r="BE21">
        <v>7.45</v>
      </c>
      <c r="BF21">
        <v>2.06</v>
      </c>
      <c r="BG21">
        <v>3.91</v>
      </c>
      <c r="BH21">
        <v>5.63</v>
      </c>
      <c r="BI21">
        <v>7.03</v>
      </c>
      <c r="BJ21">
        <v>1.6</v>
      </c>
      <c r="BK21">
        <v>2.25</v>
      </c>
      <c r="BL21">
        <v>3.17</v>
      </c>
      <c r="BM21">
        <v>1.62</v>
      </c>
      <c r="BN21">
        <v>0.5</v>
      </c>
      <c r="BO21">
        <v>14.5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82.110000000000014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2.0186999999999999</v>
      </c>
      <c r="K22">
        <v>502.37</v>
      </c>
      <c r="L22">
        <v>531.03819999999996</v>
      </c>
      <c r="M22">
        <v>84</v>
      </c>
      <c r="N22">
        <v>118.125</v>
      </c>
      <c r="O22">
        <v>123.66562500000001</v>
      </c>
      <c r="P22">
        <v>138</v>
      </c>
      <c r="Q22">
        <v>21.82</v>
      </c>
      <c r="R22">
        <v>42.390099999999997</v>
      </c>
      <c r="S22">
        <v>26.3901</v>
      </c>
      <c r="T22">
        <v>0</v>
      </c>
      <c r="U22">
        <v>418.77</v>
      </c>
      <c r="V22">
        <v>20.73</v>
      </c>
      <c r="W22">
        <v>42.49</v>
      </c>
      <c r="X22">
        <v>147.26089999999999</v>
      </c>
      <c r="Y22">
        <v>0</v>
      </c>
      <c r="Z22">
        <v>6.5537999999999998</v>
      </c>
      <c r="AA22">
        <v>0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36.418799999999997</v>
      </c>
      <c r="AH22">
        <v>152.27760000000001</v>
      </c>
      <c r="AI22">
        <v>14.6395</v>
      </c>
      <c r="AJ22">
        <v>0</v>
      </c>
      <c r="AK22">
        <v>50.76</v>
      </c>
      <c r="AL22">
        <v>79.364599999999996</v>
      </c>
      <c r="AM22">
        <v>0</v>
      </c>
      <c r="AN22">
        <v>0.68867999999999996</v>
      </c>
      <c r="AO22">
        <v>30.87</v>
      </c>
      <c r="AP22">
        <v>9.6074999999999999</v>
      </c>
      <c r="AQ22">
        <v>0</v>
      </c>
      <c r="AR22">
        <v>49.68</v>
      </c>
      <c r="AS22">
        <v>15.87336</v>
      </c>
      <c r="AT22">
        <v>13.596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82.110000000000014</v>
      </c>
      <c r="BA22">
        <f t="shared" si="1"/>
        <v>2922.5186490000006</v>
      </c>
      <c r="BB22">
        <v>19</v>
      </c>
      <c r="BD22">
        <v>25.42</v>
      </c>
      <c r="BE22">
        <v>7.45</v>
      </c>
      <c r="BF22">
        <v>2.06</v>
      </c>
      <c r="BG22">
        <v>3.91</v>
      </c>
      <c r="BH22">
        <v>5.63</v>
      </c>
      <c r="BI22">
        <v>7.03</v>
      </c>
      <c r="BJ22">
        <v>1.6</v>
      </c>
      <c r="BK22">
        <v>2.25</v>
      </c>
      <c r="BL22">
        <v>3.17</v>
      </c>
      <c r="BM22">
        <v>1.62</v>
      </c>
      <c r="BN22">
        <v>0.5</v>
      </c>
      <c r="BO22">
        <v>14.5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82.110000000000014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2.0186999999999999</v>
      </c>
      <c r="K23">
        <v>507.33319999999998</v>
      </c>
      <c r="L23">
        <v>531.03819999999996</v>
      </c>
      <c r="M23">
        <v>84</v>
      </c>
      <c r="N23">
        <v>118.125</v>
      </c>
      <c r="O23">
        <v>123.66562500000001</v>
      </c>
      <c r="P23">
        <v>138</v>
      </c>
      <c r="Q23">
        <v>21.82</v>
      </c>
      <c r="R23">
        <v>42.390099999999997</v>
      </c>
      <c r="S23">
        <v>26.3901</v>
      </c>
      <c r="T23">
        <v>0</v>
      </c>
      <c r="U23">
        <v>418.77</v>
      </c>
      <c r="V23">
        <v>20.73</v>
      </c>
      <c r="W23">
        <v>42.49</v>
      </c>
      <c r="X23">
        <v>147.26089999999999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36.418799999999997</v>
      </c>
      <c r="AH23">
        <v>152.27760000000001</v>
      </c>
      <c r="AI23">
        <v>3.1825000000000001</v>
      </c>
      <c r="AJ23">
        <v>0</v>
      </c>
      <c r="AK23">
        <v>50.76</v>
      </c>
      <c r="AL23">
        <v>79.364599999999996</v>
      </c>
      <c r="AM23">
        <v>0</v>
      </c>
      <c r="AN23">
        <v>0.68867999999999996</v>
      </c>
      <c r="AO23">
        <v>30.87</v>
      </c>
      <c r="AP23">
        <v>12.681900000000001</v>
      </c>
      <c r="AQ23">
        <v>0</v>
      </c>
      <c r="AR23">
        <v>49.68</v>
      </c>
      <c r="AS23">
        <v>15.87336</v>
      </c>
      <c r="AT23">
        <v>13.596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82.190000000000012</v>
      </c>
      <c r="BA23">
        <f t="shared" si="1"/>
        <v>2933.2286090000002</v>
      </c>
      <c r="BB23">
        <v>20</v>
      </c>
      <c r="BD23">
        <v>25.42</v>
      </c>
      <c r="BE23">
        <v>7.45</v>
      </c>
      <c r="BF23">
        <v>2.06</v>
      </c>
      <c r="BG23">
        <v>3.91</v>
      </c>
      <c r="BH23">
        <v>5.63</v>
      </c>
      <c r="BI23">
        <v>7.03</v>
      </c>
      <c r="BJ23">
        <v>1.6</v>
      </c>
      <c r="BK23">
        <v>2.25</v>
      </c>
      <c r="BL23">
        <v>3.17</v>
      </c>
      <c r="BM23">
        <v>1.62</v>
      </c>
      <c r="BN23">
        <v>0.5</v>
      </c>
      <c r="BO23">
        <v>14.58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82.190000000000012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2.0186999999999999</v>
      </c>
      <c r="K24">
        <v>474.50319999999999</v>
      </c>
      <c r="L24">
        <v>531.03819999999996</v>
      </c>
      <c r="M24">
        <v>84</v>
      </c>
      <c r="N24">
        <v>118.125</v>
      </c>
      <c r="O24">
        <v>123.66562500000001</v>
      </c>
      <c r="P24">
        <v>138</v>
      </c>
      <c r="Q24">
        <v>21.82</v>
      </c>
      <c r="R24">
        <v>42.390099999999997</v>
      </c>
      <c r="S24">
        <v>26.3901</v>
      </c>
      <c r="T24">
        <v>0</v>
      </c>
      <c r="U24">
        <v>418.77</v>
      </c>
      <c r="V24">
        <v>20.73</v>
      </c>
      <c r="W24">
        <v>42.49</v>
      </c>
      <c r="X24">
        <v>147.26089999999999</v>
      </c>
      <c r="Y24">
        <v>0</v>
      </c>
      <c r="Z24">
        <v>6.5537999999999998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36.418799999999997</v>
      </c>
      <c r="AH24">
        <v>152.27760000000001</v>
      </c>
      <c r="AI24">
        <v>3.1825000000000001</v>
      </c>
      <c r="AJ24">
        <v>0</v>
      </c>
      <c r="AK24">
        <v>50.76</v>
      </c>
      <c r="AL24">
        <v>79.364599999999996</v>
      </c>
      <c r="AM24">
        <v>0</v>
      </c>
      <c r="AN24">
        <v>0.68867999999999996</v>
      </c>
      <c r="AO24">
        <v>30.87</v>
      </c>
      <c r="AP24">
        <v>12.681900000000001</v>
      </c>
      <c r="AQ24">
        <v>0</v>
      </c>
      <c r="AR24">
        <v>49.68</v>
      </c>
      <c r="AS24">
        <v>15.87336</v>
      </c>
      <c r="AT24">
        <v>13.596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82.190000000000012</v>
      </c>
      <c r="BA24">
        <f t="shared" si="1"/>
        <v>2914.4479690000003</v>
      </c>
      <c r="BB24">
        <v>21</v>
      </c>
      <c r="BD24">
        <v>25.42</v>
      </c>
      <c r="BE24">
        <v>7.45</v>
      </c>
      <c r="BF24">
        <v>2.06</v>
      </c>
      <c r="BG24">
        <v>3.91</v>
      </c>
      <c r="BH24">
        <v>5.63</v>
      </c>
      <c r="BI24">
        <v>7.03</v>
      </c>
      <c r="BJ24">
        <v>1.6</v>
      </c>
      <c r="BK24">
        <v>2.25</v>
      </c>
      <c r="BL24">
        <v>3.17</v>
      </c>
      <c r="BM24">
        <v>1.62</v>
      </c>
      <c r="BN24">
        <v>0.5</v>
      </c>
      <c r="BO24">
        <v>14.58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82.190000000000012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2.0186999999999999</v>
      </c>
      <c r="K25">
        <v>440.03320000000002</v>
      </c>
      <c r="L25">
        <v>520</v>
      </c>
      <c r="M25">
        <v>84</v>
      </c>
      <c r="N25">
        <v>118.125</v>
      </c>
      <c r="O25">
        <v>123.66562500000001</v>
      </c>
      <c r="P25">
        <v>138</v>
      </c>
      <c r="Q25">
        <v>21.82</v>
      </c>
      <c r="R25">
        <v>42.390099999999997</v>
      </c>
      <c r="S25">
        <v>26.3901</v>
      </c>
      <c r="T25">
        <v>0</v>
      </c>
      <c r="U25">
        <v>418.77</v>
      </c>
      <c r="V25">
        <v>11.625400000000001</v>
      </c>
      <c r="W25">
        <v>42.49</v>
      </c>
      <c r="X25">
        <v>147.26089999999999</v>
      </c>
      <c r="Y25">
        <v>0</v>
      </c>
      <c r="Z25">
        <v>6.5537999999999998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36.418799999999997</v>
      </c>
      <c r="AH25">
        <v>152.27760000000001</v>
      </c>
      <c r="AI25">
        <v>3.1825000000000001</v>
      </c>
      <c r="AJ25">
        <v>0</v>
      </c>
      <c r="AK25">
        <v>50.76</v>
      </c>
      <c r="AL25">
        <v>79.364599999999996</v>
      </c>
      <c r="AM25">
        <v>0</v>
      </c>
      <c r="AN25">
        <v>0.68867999999999996</v>
      </c>
      <c r="AO25">
        <v>30.87</v>
      </c>
      <c r="AP25">
        <v>9.6074999999999999</v>
      </c>
      <c r="AQ25">
        <v>0</v>
      </c>
      <c r="AR25">
        <v>49.68</v>
      </c>
      <c r="AS25">
        <v>15.87336</v>
      </c>
      <c r="AT25">
        <v>13.596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82.190000000000012</v>
      </c>
      <c r="BA25">
        <f t="shared" si="1"/>
        <v>2856.7607690000004</v>
      </c>
      <c r="BB25">
        <v>22</v>
      </c>
      <c r="BD25">
        <v>25.42</v>
      </c>
      <c r="BE25">
        <v>7.45</v>
      </c>
      <c r="BF25">
        <v>2.06</v>
      </c>
      <c r="BG25">
        <v>3.91</v>
      </c>
      <c r="BH25">
        <v>5.63</v>
      </c>
      <c r="BI25">
        <v>7.03</v>
      </c>
      <c r="BJ25">
        <v>1.6</v>
      </c>
      <c r="BK25">
        <v>2.25</v>
      </c>
      <c r="BL25">
        <v>3.17</v>
      </c>
      <c r="BM25">
        <v>1.62</v>
      </c>
      <c r="BN25">
        <v>0.5</v>
      </c>
      <c r="BO25">
        <v>14.58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82.190000000000012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2.0186999999999999</v>
      </c>
      <c r="K26">
        <v>440.03320000000002</v>
      </c>
      <c r="L26">
        <v>520</v>
      </c>
      <c r="M26">
        <v>84</v>
      </c>
      <c r="N26">
        <v>118.125</v>
      </c>
      <c r="O26">
        <v>123.66562500000001</v>
      </c>
      <c r="P26">
        <v>138</v>
      </c>
      <c r="Q26">
        <v>21.82</v>
      </c>
      <c r="R26">
        <v>42.390099999999997</v>
      </c>
      <c r="S26">
        <v>26.3901</v>
      </c>
      <c r="T26">
        <v>0</v>
      </c>
      <c r="U26">
        <v>418.77</v>
      </c>
      <c r="V26">
        <v>11.625400000000001</v>
      </c>
      <c r="W26">
        <v>42.49</v>
      </c>
      <c r="X26">
        <v>147.26089999999999</v>
      </c>
      <c r="Y26">
        <v>0</v>
      </c>
      <c r="Z26">
        <v>6.5537999999999998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36.418799999999997</v>
      </c>
      <c r="AH26">
        <v>152.27760000000001</v>
      </c>
      <c r="AI26">
        <v>3.1825000000000001</v>
      </c>
      <c r="AJ26">
        <v>0</v>
      </c>
      <c r="AK26">
        <v>50.76</v>
      </c>
      <c r="AL26">
        <v>79.364599999999996</v>
      </c>
      <c r="AM26">
        <v>0</v>
      </c>
      <c r="AN26">
        <v>0.68867999999999996</v>
      </c>
      <c r="AO26">
        <v>30.87</v>
      </c>
      <c r="AP26">
        <v>9.6074999999999999</v>
      </c>
      <c r="AQ26">
        <v>0</v>
      </c>
      <c r="AR26">
        <v>49.68</v>
      </c>
      <c r="AS26">
        <v>15.87336</v>
      </c>
      <c r="AT26">
        <v>13.596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82.29</v>
      </c>
      <c r="BA26">
        <f t="shared" si="1"/>
        <v>2856.8607690000003</v>
      </c>
      <c r="BB26">
        <v>23</v>
      </c>
      <c r="BD26">
        <v>25.42</v>
      </c>
      <c r="BE26">
        <v>7.45</v>
      </c>
      <c r="BF26">
        <v>2.06</v>
      </c>
      <c r="BG26">
        <v>3.91</v>
      </c>
      <c r="BH26">
        <v>5.63</v>
      </c>
      <c r="BI26">
        <v>7.03</v>
      </c>
      <c r="BJ26">
        <v>1.6</v>
      </c>
      <c r="BK26">
        <v>2.2799999999999998</v>
      </c>
      <c r="BL26">
        <v>3.24</v>
      </c>
      <c r="BM26">
        <v>1.62</v>
      </c>
      <c r="BN26">
        <v>0.5</v>
      </c>
      <c r="BO26">
        <v>14.58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82.29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4.7062999999999997</v>
      </c>
      <c r="K27">
        <v>440.03320000000002</v>
      </c>
      <c r="L27">
        <v>520</v>
      </c>
      <c r="M27">
        <v>84</v>
      </c>
      <c r="N27">
        <v>118.125</v>
      </c>
      <c r="O27">
        <v>123.66562500000001</v>
      </c>
      <c r="P27">
        <v>138</v>
      </c>
      <c r="Q27">
        <v>21.82</v>
      </c>
      <c r="R27">
        <v>42.390099999999997</v>
      </c>
      <c r="S27">
        <v>26.3901</v>
      </c>
      <c r="T27">
        <v>0</v>
      </c>
      <c r="U27">
        <v>418.77</v>
      </c>
      <c r="V27">
        <v>11.625400000000001</v>
      </c>
      <c r="W27">
        <v>42.49</v>
      </c>
      <c r="X27">
        <v>147.26089999999999</v>
      </c>
      <c r="Y27">
        <v>0</v>
      </c>
      <c r="Z27">
        <v>6.5537999999999998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36.418799999999997</v>
      </c>
      <c r="AH27">
        <v>152.27760000000001</v>
      </c>
      <c r="AI27">
        <v>13.3665</v>
      </c>
      <c r="AJ27">
        <v>0</v>
      </c>
      <c r="AK27">
        <v>50.76</v>
      </c>
      <c r="AL27">
        <v>79.364599999999996</v>
      </c>
      <c r="AM27">
        <v>0</v>
      </c>
      <c r="AN27">
        <v>0.68867999999999996</v>
      </c>
      <c r="AO27">
        <v>30.87</v>
      </c>
      <c r="AP27">
        <v>9.6074999999999999</v>
      </c>
      <c r="AQ27">
        <v>0</v>
      </c>
      <c r="AR27">
        <v>49.68</v>
      </c>
      <c r="AS27">
        <v>15.87336</v>
      </c>
      <c r="AT27">
        <v>13.596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82.100000000000009</v>
      </c>
      <c r="BA27">
        <f t="shared" si="1"/>
        <v>2869.5423690000007</v>
      </c>
      <c r="BB27">
        <v>24</v>
      </c>
      <c r="BD27">
        <v>24.08</v>
      </c>
      <c r="BE27">
        <v>7.63</v>
      </c>
      <c r="BF27">
        <v>2.08</v>
      </c>
      <c r="BG27">
        <v>4.03</v>
      </c>
      <c r="BH27">
        <v>5.81</v>
      </c>
      <c r="BI27">
        <v>7.17</v>
      </c>
      <c r="BJ27">
        <v>1.56</v>
      </c>
      <c r="BK27">
        <v>2.29</v>
      </c>
      <c r="BL27">
        <v>3.38</v>
      </c>
      <c r="BM27">
        <v>1.62</v>
      </c>
      <c r="BN27">
        <v>0.52</v>
      </c>
      <c r="BO27">
        <v>14.94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82.100000000000009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4.7062999999999997</v>
      </c>
      <c r="K28">
        <v>440.03320000000002</v>
      </c>
      <c r="L28">
        <v>520</v>
      </c>
      <c r="M28">
        <v>84</v>
      </c>
      <c r="N28">
        <v>118.125</v>
      </c>
      <c r="O28">
        <v>123.66562500000001</v>
      </c>
      <c r="P28">
        <v>138</v>
      </c>
      <c r="Q28">
        <v>21.82</v>
      </c>
      <c r="R28">
        <v>42.390099999999997</v>
      </c>
      <c r="S28">
        <v>26.3901</v>
      </c>
      <c r="T28">
        <v>0</v>
      </c>
      <c r="U28">
        <v>418.77</v>
      </c>
      <c r="V28">
        <v>11.625400000000001</v>
      </c>
      <c r="W28">
        <v>42.49</v>
      </c>
      <c r="X28">
        <v>147.26089999999999</v>
      </c>
      <c r="Y28">
        <v>0</v>
      </c>
      <c r="Z28">
        <v>6.5537999999999998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36.418799999999997</v>
      </c>
      <c r="AH28">
        <v>152.27760000000001</v>
      </c>
      <c r="AI28">
        <v>13.3665</v>
      </c>
      <c r="AJ28">
        <v>0</v>
      </c>
      <c r="AK28">
        <v>50.76</v>
      </c>
      <c r="AL28">
        <v>79.364599999999996</v>
      </c>
      <c r="AM28">
        <v>0</v>
      </c>
      <c r="AN28">
        <v>0.68867999999999996</v>
      </c>
      <c r="AO28">
        <v>30.87</v>
      </c>
      <c r="AP28">
        <v>9.6074999999999999</v>
      </c>
      <c r="AQ28">
        <v>0</v>
      </c>
      <c r="AR28">
        <v>49.68</v>
      </c>
      <c r="AS28">
        <v>15.87336</v>
      </c>
      <c r="AT28">
        <v>13.596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82.100000000000009</v>
      </c>
      <c r="BA28">
        <f t="shared" si="1"/>
        <v>2869.5423690000007</v>
      </c>
      <c r="BB28">
        <v>25</v>
      </c>
      <c r="BD28">
        <v>24.08</v>
      </c>
      <c r="BE28">
        <v>7.63</v>
      </c>
      <c r="BF28">
        <v>2.08</v>
      </c>
      <c r="BG28">
        <v>4.03</v>
      </c>
      <c r="BH28">
        <v>5.81</v>
      </c>
      <c r="BI28">
        <v>7.17</v>
      </c>
      <c r="BJ28">
        <v>1.56</v>
      </c>
      <c r="BK28">
        <v>2.29</v>
      </c>
      <c r="BL28">
        <v>3.38</v>
      </c>
      <c r="BM28">
        <v>1.62</v>
      </c>
      <c r="BN28">
        <v>0.52</v>
      </c>
      <c r="BO28">
        <v>14.94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82.100000000000009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4.7062999999999997</v>
      </c>
      <c r="K29">
        <v>440.03320000000002</v>
      </c>
      <c r="L29">
        <v>520</v>
      </c>
      <c r="M29">
        <v>84</v>
      </c>
      <c r="N29">
        <v>118.125</v>
      </c>
      <c r="O29">
        <v>123.66562500000001</v>
      </c>
      <c r="P29">
        <v>138</v>
      </c>
      <c r="Q29">
        <v>16.236699999999999</v>
      </c>
      <c r="R29">
        <v>31.772400000000001</v>
      </c>
      <c r="S29">
        <v>19.799600000000002</v>
      </c>
      <c r="T29">
        <v>0</v>
      </c>
      <c r="U29">
        <v>418.77</v>
      </c>
      <c r="V29">
        <v>11.625400000000001</v>
      </c>
      <c r="W29">
        <v>28.828399999999998</v>
      </c>
      <c r="X29">
        <v>97.470100000000002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36.418799999999997</v>
      </c>
      <c r="AH29">
        <v>152.27760000000001</v>
      </c>
      <c r="AI29">
        <v>3.819</v>
      </c>
      <c r="AJ29">
        <v>0</v>
      </c>
      <c r="AK29">
        <v>50.76</v>
      </c>
      <c r="AL29">
        <v>79.364599999999996</v>
      </c>
      <c r="AM29">
        <v>0</v>
      </c>
      <c r="AN29">
        <v>0.68867999999999996</v>
      </c>
      <c r="AO29">
        <v>30.87</v>
      </c>
      <c r="AP29">
        <v>9.6074999999999999</v>
      </c>
      <c r="AQ29">
        <v>0</v>
      </c>
      <c r="AR29">
        <v>49.68</v>
      </c>
      <c r="AS29">
        <v>15.87336</v>
      </c>
      <c r="AT29">
        <v>13.596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82.100000000000009</v>
      </c>
      <c r="BA29">
        <f t="shared" si="1"/>
        <v>2780.3047689999999</v>
      </c>
      <c r="BB29">
        <v>26</v>
      </c>
      <c r="BD29">
        <v>24.08</v>
      </c>
      <c r="BE29">
        <v>7.63</v>
      </c>
      <c r="BF29">
        <v>2.08</v>
      </c>
      <c r="BG29">
        <v>4.03</v>
      </c>
      <c r="BH29">
        <v>5.81</v>
      </c>
      <c r="BI29">
        <v>7.17</v>
      </c>
      <c r="BJ29">
        <v>1.56</v>
      </c>
      <c r="BK29">
        <v>2.29</v>
      </c>
      <c r="BL29">
        <v>3.38</v>
      </c>
      <c r="BM29">
        <v>1.62</v>
      </c>
      <c r="BN29">
        <v>0.52</v>
      </c>
      <c r="BO29">
        <v>14.94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82.100000000000009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4.7062999999999997</v>
      </c>
      <c r="K30">
        <v>440.03320000000002</v>
      </c>
      <c r="L30">
        <v>520</v>
      </c>
      <c r="M30">
        <v>84</v>
      </c>
      <c r="N30">
        <v>118.125</v>
      </c>
      <c r="O30">
        <v>123.66562500000001</v>
      </c>
      <c r="P30">
        <v>138</v>
      </c>
      <c r="Q30">
        <v>16.236699999999999</v>
      </c>
      <c r="R30">
        <v>31.772400000000001</v>
      </c>
      <c r="S30">
        <v>19.799600000000002</v>
      </c>
      <c r="T30">
        <v>0</v>
      </c>
      <c r="U30">
        <v>418.77</v>
      </c>
      <c r="V30">
        <v>11.625400000000001</v>
      </c>
      <c r="W30">
        <v>28.828399999999998</v>
      </c>
      <c r="X30">
        <v>97.470100000000002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36.418799999999997</v>
      </c>
      <c r="AH30">
        <v>152.27760000000001</v>
      </c>
      <c r="AI30">
        <v>3.819</v>
      </c>
      <c r="AJ30">
        <v>0</v>
      </c>
      <c r="AK30">
        <v>50.76</v>
      </c>
      <c r="AL30">
        <v>79.364599999999996</v>
      </c>
      <c r="AM30">
        <v>0</v>
      </c>
      <c r="AN30">
        <v>0.68867999999999996</v>
      </c>
      <c r="AO30">
        <v>30.87</v>
      </c>
      <c r="AP30">
        <v>9.6074999999999999</v>
      </c>
      <c r="AQ30">
        <v>0</v>
      </c>
      <c r="AR30">
        <v>49.68</v>
      </c>
      <c r="AS30">
        <v>15.87336</v>
      </c>
      <c r="AT30">
        <v>13.596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82.100000000000009</v>
      </c>
      <c r="BA30">
        <f t="shared" si="1"/>
        <v>2780.3047689999999</v>
      </c>
      <c r="BB30">
        <v>27</v>
      </c>
      <c r="BD30">
        <v>24.08</v>
      </c>
      <c r="BE30">
        <v>7.63</v>
      </c>
      <c r="BF30">
        <v>2.08</v>
      </c>
      <c r="BG30">
        <v>4.03</v>
      </c>
      <c r="BH30">
        <v>5.81</v>
      </c>
      <c r="BI30">
        <v>7.17</v>
      </c>
      <c r="BJ30">
        <v>1.56</v>
      </c>
      <c r="BK30">
        <v>2.29</v>
      </c>
      <c r="BL30">
        <v>3.38</v>
      </c>
      <c r="BM30">
        <v>1.62</v>
      </c>
      <c r="BN30">
        <v>0.52</v>
      </c>
      <c r="BO30">
        <v>14.94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82.100000000000009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4.7062999999999997</v>
      </c>
      <c r="K31">
        <v>440.03320000000002</v>
      </c>
      <c r="L31">
        <v>570</v>
      </c>
      <c r="M31">
        <v>84</v>
      </c>
      <c r="N31">
        <v>118.125</v>
      </c>
      <c r="O31">
        <v>123.66562500000001</v>
      </c>
      <c r="P31">
        <v>118.7312</v>
      </c>
      <c r="Q31">
        <v>16.236699999999999</v>
      </c>
      <c r="R31">
        <v>31.772400000000001</v>
      </c>
      <c r="S31">
        <v>19.799600000000002</v>
      </c>
      <c r="T31">
        <v>0</v>
      </c>
      <c r="U31">
        <v>418.77</v>
      </c>
      <c r="V31">
        <v>11.625400000000001</v>
      </c>
      <c r="W31">
        <v>28.828399999999998</v>
      </c>
      <c r="X31">
        <v>97.470100000000002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36.418799999999997</v>
      </c>
      <c r="AH31">
        <v>152.27760000000001</v>
      </c>
      <c r="AI31">
        <v>10.183999999999999</v>
      </c>
      <c r="AJ31">
        <v>0</v>
      </c>
      <c r="AK31">
        <v>50.76</v>
      </c>
      <c r="AL31">
        <v>79.364599999999996</v>
      </c>
      <c r="AM31">
        <v>0</v>
      </c>
      <c r="AN31">
        <v>0.68867999999999996</v>
      </c>
      <c r="AO31">
        <v>30.87</v>
      </c>
      <c r="AP31">
        <v>9.6074999999999999</v>
      </c>
      <c r="AQ31">
        <v>0</v>
      </c>
      <c r="AR31">
        <v>49.68</v>
      </c>
      <c r="AS31">
        <v>15.87336</v>
      </c>
      <c r="AT31">
        <v>13.596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82.02</v>
      </c>
      <c r="BA31">
        <f t="shared" si="1"/>
        <v>2817.3209690000003</v>
      </c>
      <c r="BB31">
        <v>28</v>
      </c>
      <c r="BD31">
        <v>24.08</v>
      </c>
      <c r="BE31">
        <v>7.63</v>
      </c>
      <c r="BF31">
        <v>2.08</v>
      </c>
      <c r="BG31">
        <v>4.03</v>
      </c>
      <c r="BH31">
        <v>5.81</v>
      </c>
      <c r="BI31">
        <v>7.17</v>
      </c>
      <c r="BJ31">
        <v>1.56</v>
      </c>
      <c r="BK31">
        <v>2.2599999999999998</v>
      </c>
      <c r="BL31">
        <v>3.33</v>
      </c>
      <c r="BM31">
        <v>1.62</v>
      </c>
      <c r="BN31">
        <v>0.52</v>
      </c>
      <c r="BO31">
        <v>14.94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82.02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4.7062999999999997</v>
      </c>
      <c r="K32">
        <v>440.03320000000002</v>
      </c>
      <c r="L32">
        <v>570</v>
      </c>
      <c r="M32">
        <v>84</v>
      </c>
      <c r="N32">
        <v>118.125</v>
      </c>
      <c r="O32">
        <v>123.66562500000001</v>
      </c>
      <c r="P32">
        <v>118.7312</v>
      </c>
      <c r="Q32">
        <v>16.236699999999999</v>
      </c>
      <c r="R32">
        <v>31.772400000000001</v>
      </c>
      <c r="S32">
        <v>19.799600000000002</v>
      </c>
      <c r="T32">
        <v>0</v>
      </c>
      <c r="U32">
        <v>418.77</v>
      </c>
      <c r="V32">
        <v>11.625400000000001</v>
      </c>
      <c r="W32">
        <v>28.828399999999998</v>
      </c>
      <c r="X32">
        <v>97.470100000000002</v>
      </c>
      <c r="Y32">
        <v>0</v>
      </c>
      <c r="Z32">
        <v>13.1076</v>
      </c>
      <c r="AA32">
        <v>14.04936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36.418799999999997</v>
      </c>
      <c r="AH32">
        <v>152.27760000000001</v>
      </c>
      <c r="AI32">
        <v>66.195999999999998</v>
      </c>
      <c r="AJ32">
        <v>0</v>
      </c>
      <c r="AK32">
        <v>50.76</v>
      </c>
      <c r="AL32">
        <v>79.364599999999996</v>
      </c>
      <c r="AM32">
        <v>0</v>
      </c>
      <c r="AN32">
        <v>0.68867999999999996</v>
      </c>
      <c r="AO32">
        <v>30.87</v>
      </c>
      <c r="AP32">
        <v>9.6074999999999999</v>
      </c>
      <c r="AQ32">
        <v>0</v>
      </c>
      <c r="AR32">
        <v>49.68</v>
      </c>
      <c r="AS32">
        <v>15.87336</v>
      </c>
      <c r="AT32">
        <v>13.596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82.02</v>
      </c>
      <c r="BA32">
        <f t="shared" si="1"/>
        <v>2859.2836090000001</v>
      </c>
      <c r="BB32">
        <v>29</v>
      </c>
      <c r="BD32">
        <v>24.08</v>
      </c>
      <c r="BE32">
        <v>7.63</v>
      </c>
      <c r="BF32">
        <v>2.08</v>
      </c>
      <c r="BG32">
        <v>4.03</v>
      </c>
      <c r="BH32">
        <v>5.81</v>
      </c>
      <c r="BI32">
        <v>7.17</v>
      </c>
      <c r="BJ32">
        <v>1.56</v>
      </c>
      <c r="BK32">
        <v>2.2599999999999998</v>
      </c>
      <c r="BL32">
        <v>3.33</v>
      </c>
      <c r="BM32">
        <v>1.62</v>
      </c>
      <c r="BN32">
        <v>0.52</v>
      </c>
      <c r="BO32">
        <v>14.94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82.02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4.7062999999999997</v>
      </c>
      <c r="K33">
        <v>440.03320000000002</v>
      </c>
      <c r="L33">
        <v>570</v>
      </c>
      <c r="M33">
        <v>84</v>
      </c>
      <c r="N33">
        <v>118.125</v>
      </c>
      <c r="O33">
        <v>123.66562500000001</v>
      </c>
      <c r="P33">
        <v>118.7312</v>
      </c>
      <c r="Q33">
        <v>16.236699999999999</v>
      </c>
      <c r="R33">
        <v>31.772400000000001</v>
      </c>
      <c r="S33">
        <v>19.799600000000002</v>
      </c>
      <c r="T33">
        <v>0</v>
      </c>
      <c r="U33">
        <v>418.77</v>
      </c>
      <c r="V33">
        <v>11.625400000000001</v>
      </c>
      <c r="W33">
        <v>28.828399999999998</v>
      </c>
      <c r="X33">
        <v>97.470100000000002</v>
      </c>
      <c r="Y33">
        <v>0</v>
      </c>
      <c r="Z33">
        <v>13.1076</v>
      </c>
      <c r="AA33">
        <v>14.04936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6.4089999999999998</v>
      </c>
      <c r="AG33">
        <v>36.418799999999997</v>
      </c>
      <c r="AH33">
        <v>152.27760000000001</v>
      </c>
      <c r="AI33">
        <v>66.195999999999998</v>
      </c>
      <c r="AJ33">
        <v>0</v>
      </c>
      <c r="AK33">
        <v>50.76</v>
      </c>
      <c r="AL33">
        <v>79.364599999999996</v>
      </c>
      <c r="AM33">
        <v>0</v>
      </c>
      <c r="AN33">
        <v>0.68867999999999996</v>
      </c>
      <c r="AO33">
        <v>30.87</v>
      </c>
      <c r="AP33">
        <v>12.681900000000001</v>
      </c>
      <c r="AQ33">
        <v>0</v>
      </c>
      <c r="AR33">
        <v>49.68</v>
      </c>
      <c r="AS33">
        <v>15.87336</v>
      </c>
      <c r="AT33">
        <v>13.596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81.679999999999993</v>
      </c>
      <c r="BA33">
        <f t="shared" si="1"/>
        <v>2862.0180089999999</v>
      </c>
      <c r="BB33">
        <v>30</v>
      </c>
      <c r="BD33">
        <v>24.08</v>
      </c>
      <c r="BE33">
        <v>7.63</v>
      </c>
      <c r="BF33">
        <v>1.74</v>
      </c>
      <c r="BG33">
        <v>4.03</v>
      </c>
      <c r="BH33">
        <v>5.81</v>
      </c>
      <c r="BI33">
        <v>7.17</v>
      </c>
      <c r="BJ33">
        <v>1.56</v>
      </c>
      <c r="BK33">
        <v>2.2599999999999998</v>
      </c>
      <c r="BL33">
        <v>3.33</v>
      </c>
      <c r="BM33">
        <v>1.62</v>
      </c>
      <c r="BN33">
        <v>0.52</v>
      </c>
      <c r="BO33">
        <v>14.94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81.679999999999993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4.7062999999999997</v>
      </c>
      <c r="K34">
        <v>440.03320000000002</v>
      </c>
      <c r="L34">
        <v>570</v>
      </c>
      <c r="M34">
        <v>84</v>
      </c>
      <c r="N34">
        <v>118.125</v>
      </c>
      <c r="O34">
        <v>123.66562500000001</v>
      </c>
      <c r="P34">
        <v>118.7312</v>
      </c>
      <c r="Q34">
        <v>16.236699999999999</v>
      </c>
      <c r="R34">
        <v>31.772400000000001</v>
      </c>
      <c r="S34">
        <v>19.799600000000002</v>
      </c>
      <c r="T34">
        <v>0</v>
      </c>
      <c r="U34">
        <v>418.77</v>
      </c>
      <c r="V34">
        <v>11.625400000000001</v>
      </c>
      <c r="W34">
        <v>28.828399999999998</v>
      </c>
      <c r="X34">
        <v>97.470100000000002</v>
      </c>
      <c r="Y34">
        <v>0</v>
      </c>
      <c r="Z34">
        <v>13.1076</v>
      </c>
      <c r="AA34">
        <v>6.32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6.4089999999999998</v>
      </c>
      <c r="AG34">
        <v>36.418799999999997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0</v>
      </c>
      <c r="AN34">
        <v>0.68867999999999996</v>
      </c>
      <c r="AO34">
        <v>30.87</v>
      </c>
      <c r="AP34">
        <v>12.681900000000001</v>
      </c>
      <c r="AQ34">
        <v>0</v>
      </c>
      <c r="AR34">
        <v>49.68</v>
      </c>
      <c r="AS34">
        <v>15.87336</v>
      </c>
      <c r="AT34">
        <v>13.596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81.679999999999993</v>
      </c>
      <c r="BA34">
        <f t="shared" si="1"/>
        <v>2837.7396490000001</v>
      </c>
      <c r="BB34">
        <v>31</v>
      </c>
      <c r="BD34">
        <v>24.08</v>
      </c>
      <c r="BE34">
        <v>7.63</v>
      </c>
      <c r="BF34">
        <v>1.74</v>
      </c>
      <c r="BG34">
        <v>4.03</v>
      </c>
      <c r="BH34">
        <v>5.81</v>
      </c>
      <c r="BI34">
        <v>7.17</v>
      </c>
      <c r="BJ34">
        <v>1.56</v>
      </c>
      <c r="BK34">
        <v>2.2599999999999998</v>
      </c>
      <c r="BL34">
        <v>3.33</v>
      </c>
      <c r="BM34">
        <v>1.62</v>
      </c>
      <c r="BN34">
        <v>0.52</v>
      </c>
      <c r="BO34">
        <v>14.94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81.679999999999993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4.7062999999999997</v>
      </c>
      <c r="K35">
        <v>440.03320000000002</v>
      </c>
      <c r="L35">
        <v>570</v>
      </c>
      <c r="M35">
        <v>84</v>
      </c>
      <c r="N35">
        <v>118.125</v>
      </c>
      <c r="O35">
        <v>123.66562500000001</v>
      </c>
      <c r="P35">
        <v>118.7312</v>
      </c>
      <c r="Q35">
        <v>16.236699999999999</v>
      </c>
      <c r="R35">
        <v>31.772400000000001</v>
      </c>
      <c r="S35">
        <v>19.799600000000002</v>
      </c>
      <c r="T35">
        <v>0</v>
      </c>
      <c r="U35">
        <v>418.77</v>
      </c>
      <c r="V35">
        <v>11.625400000000001</v>
      </c>
      <c r="W35">
        <v>28.828399999999998</v>
      </c>
      <c r="X35">
        <v>97.470100000000002</v>
      </c>
      <c r="Y35">
        <v>0</v>
      </c>
      <c r="Z35">
        <v>13.1076</v>
      </c>
      <c r="AA35">
        <v>0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6.4089999999999998</v>
      </c>
      <c r="AG35">
        <v>36.418799999999997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5.2786799999999996</v>
      </c>
      <c r="AN35">
        <v>0.68867999999999996</v>
      </c>
      <c r="AO35">
        <v>30.87</v>
      </c>
      <c r="AP35">
        <v>6.4050000000000002</v>
      </c>
      <c r="AQ35">
        <v>0</v>
      </c>
      <c r="AR35">
        <v>49.68</v>
      </c>
      <c r="AS35">
        <v>15.87336</v>
      </c>
      <c r="AT35">
        <v>13.596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81.679999999999993</v>
      </c>
      <c r="BA35">
        <f t="shared" si="1"/>
        <v>2830.421429</v>
      </c>
      <c r="BB35">
        <v>32</v>
      </c>
      <c r="BD35">
        <v>24.08</v>
      </c>
      <c r="BE35">
        <v>7.63</v>
      </c>
      <c r="BF35">
        <v>1.74</v>
      </c>
      <c r="BG35">
        <v>4.03</v>
      </c>
      <c r="BH35">
        <v>5.81</v>
      </c>
      <c r="BI35">
        <v>7.17</v>
      </c>
      <c r="BJ35">
        <v>1.56</v>
      </c>
      <c r="BK35">
        <v>2.2599999999999998</v>
      </c>
      <c r="BL35">
        <v>3.33</v>
      </c>
      <c r="BM35">
        <v>1.62</v>
      </c>
      <c r="BN35">
        <v>0.52</v>
      </c>
      <c r="BO35">
        <v>14.94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81.679999999999993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4.7062999999999997</v>
      </c>
      <c r="K36">
        <v>375.74639999999999</v>
      </c>
      <c r="L36">
        <v>570</v>
      </c>
      <c r="M36">
        <v>84</v>
      </c>
      <c r="N36">
        <v>118.125</v>
      </c>
      <c r="O36">
        <v>123.66562500000001</v>
      </c>
      <c r="P36">
        <v>118.7312</v>
      </c>
      <c r="Q36">
        <v>16.236699999999999</v>
      </c>
      <c r="R36">
        <v>31.772400000000001</v>
      </c>
      <c r="S36">
        <v>19.799600000000002</v>
      </c>
      <c r="T36">
        <v>0</v>
      </c>
      <c r="U36">
        <v>418.77</v>
      </c>
      <c r="V36">
        <v>11.625400000000001</v>
      </c>
      <c r="W36">
        <v>28.828399999999998</v>
      </c>
      <c r="X36">
        <v>97.470100000000002</v>
      </c>
      <c r="Y36">
        <v>0</v>
      </c>
      <c r="Z36">
        <v>13.1076</v>
      </c>
      <c r="AA36">
        <v>0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6.4089999999999998</v>
      </c>
      <c r="AG36">
        <v>36.418799999999997</v>
      </c>
      <c r="AH36">
        <v>152.27760000000001</v>
      </c>
      <c r="AI36">
        <v>49.646999999999998</v>
      </c>
      <c r="AJ36">
        <v>0</v>
      </c>
      <c r="AK36">
        <v>50.76</v>
      </c>
      <c r="AL36">
        <v>79.364599999999996</v>
      </c>
      <c r="AM36">
        <v>5.2786799999999996</v>
      </c>
      <c r="AN36">
        <v>0.68867999999999996</v>
      </c>
      <c r="AO36">
        <v>30.87</v>
      </c>
      <c r="AP36">
        <v>6.4050000000000002</v>
      </c>
      <c r="AQ36">
        <v>0</v>
      </c>
      <c r="AR36">
        <v>49.68</v>
      </c>
      <c r="AS36">
        <v>15.87336</v>
      </c>
      <c r="AT36">
        <v>13.596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81.679999999999993</v>
      </c>
      <c r="BA36">
        <f t="shared" si="1"/>
        <v>2766.1346290000001</v>
      </c>
      <c r="BB36">
        <v>33</v>
      </c>
      <c r="BD36">
        <v>24.08</v>
      </c>
      <c r="BE36">
        <v>7.63</v>
      </c>
      <c r="BF36">
        <v>1.74</v>
      </c>
      <c r="BG36">
        <v>4.03</v>
      </c>
      <c r="BH36">
        <v>5.81</v>
      </c>
      <c r="BI36">
        <v>7.17</v>
      </c>
      <c r="BJ36">
        <v>1.56</v>
      </c>
      <c r="BK36">
        <v>2.2599999999999998</v>
      </c>
      <c r="BL36">
        <v>3.33</v>
      </c>
      <c r="BM36">
        <v>1.62</v>
      </c>
      <c r="BN36">
        <v>0.52</v>
      </c>
      <c r="BO36">
        <v>14.94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81.679999999999993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4.7062999999999997</v>
      </c>
      <c r="K37">
        <v>375.74639999999999</v>
      </c>
      <c r="L37">
        <v>500</v>
      </c>
      <c r="M37">
        <v>84</v>
      </c>
      <c r="N37">
        <v>118.125</v>
      </c>
      <c r="O37">
        <v>123.66562500000001</v>
      </c>
      <c r="P37">
        <v>118.7312</v>
      </c>
      <c r="Q37">
        <v>16.236699999999999</v>
      </c>
      <c r="R37">
        <v>31.772400000000001</v>
      </c>
      <c r="S37">
        <v>19.799600000000002</v>
      </c>
      <c r="T37">
        <v>0</v>
      </c>
      <c r="U37">
        <v>418.77</v>
      </c>
      <c r="V37">
        <v>11.625400000000001</v>
      </c>
      <c r="W37">
        <v>28.828399999999998</v>
      </c>
      <c r="X37">
        <v>97.470100000000002</v>
      </c>
      <c r="Y37">
        <v>0</v>
      </c>
      <c r="Z37">
        <v>13.1076</v>
      </c>
      <c r="AA37">
        <v>0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6.4089999999999998</v>
      </c>
      <c r="AG37">
        <v>36.418799999999997</v>
      </c>
      <c r="AH37">
        <v>152.27760000000001</v>
      </c>
      <c r="AI37">
        <v>49.646999999999998</v>
      </c>
      <c r="AJ37">
        <v>0</v>
      </c>
      <c r="AK37">
        <v>50.76</v>
      </c>
      <c r="AL37">
        <v>79.364599999999996</v>
      </c>
      <c r="AM37">
        <v>5.2786799999999996</v>
      </c>
      <c r="AN37">
        <v>0.68867999999999996</v>
      </c>
      <c r="AO37">
        <v>30.87</v>
      </c>
      <c r="AP37">
        <v>6.4050000000000002</v>
      </c>
      <c r="AQ37">
        <v>0</v>
      </c>
      <c r="AR37">
        <v>49.68</v>
      </c>
      <c r="AS37">
        <v>15.87336</v>
      </c>
      <c r="AT37">
        <v>13.596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81.679999999999993</v>
      </c>
      <c r="BA37">
        <f t="shared" si="1"/>
        <v>2696.1346290000001</v>
      </c>
      <c r="BB37">
        <v>34</v>
      </c>
      <c r="BD37">
        <v>24.08</v>
      </c>
      <c r="BE37">
        <v>7.63</v>
      </c>
      <c r="BF37">
        <v>1.74</v>
      </c>
      <c r="BG37">
        <v>4.03</v>
      </c>
      <c r="BH37">
        <v>5.81</v>
      </c>
      <c r="BI37">
        <v>7.17</v>
      </c>
      <c r="BJ37">
        <v>1.56</v>
      </c>
      <c r="BK37">
        <v>2.2599999999999998</v>
      </c>
      <c r="BL37">
        <v>3.33</v>
      </c>
      <c r="BM37">
        <v>1.62</v>
      </c>
      <c r="BN37">
        <v>0.52</v>
      </c>
      <c r="BO37">
        <v>14.94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81.679999999999993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4.7062999999999997</v>
      </c>
      <c r="K38">
        <v>375.74639999999999</v>
      </c>
      <c r="L38">
        <v>364.32413700000001</v>
      </c>
      <c r="M38">
        <v>84</v>
      </c>
      <c r="N38">
        <v>118.125</v>
      </c>
      <c r="O38">
        <v>123.66562500000001</v>
      </c>
      <c r="P38">
        <v>118.7312</v>
      </c>
      <c r="Q38">
        <v>16.236699999999999</v>
      </c>
      <c r="R38">
        <v>31.772400000000001</v>
      </c>
      <c r="S38">
        <v>19.799600000000002</v>
      </c>
      <c r="T38">
        <v>0</v>
      </c>
      <c r="U38">
        <v>418.77</v>
      </c>
      <c r="V38">
        <v>11.625400000000001</v>
      </c>
      <c r="W38">
        <v>28.828399999999998</v>
      </c>
      <c r="X38">
        <v>97.470100000000002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6.4089999999999998</v>
      </c>
      <c r="AG38">
        <v>36.418799999999997</v>
      </c>
      <c r="AH38">
        <v>152.27760000000001</v>
      </c>
      <c r="AI38">
        <v>10.183999999999999</v>
      </c>
      <c r="AJ38">
        <v>0</v>
      </c>
      <c r="AK38">
        <v>50.76</v>
      </c>
      <c r="AL38">
        <v>79.364599999999996</v>
      </c>
      <c r="AM38">
        <v>5.2786799999999996</v>
      </c>
      <c r="AN38">
        <v>0.68867999999999996</v>
      </c>
      <c r="AO38">
        <v>30.87</v>
      </c>
      <c r="AP38">
        <v>6.4050000000000002</v>
      </c>
      <c r="AQ38">
        <v>0</v>
      </c>
      <c r="AR38">
        <v>49.68</v>
      </c>
      <c r="AS38">
        <v>15.87336</v>
      </c>
      <c r="AT38">
        <v>13.596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81.679999999999993</v>
      </c>
      <c r="BA38">
        <f t="shared" si="1"/>
        <v>2520.995766</v>
      </c>
      <c r="BB38">
        <v>35</v>
      </c>
      <c r="BD38">
        <v>24.08</v>
      </c>
      <c r="BE38">
        <v>7.63</v>
      </c>
      <c r="BF38">
        <v>1.74</v>
      </c>
      <c r="BG38">
        <v>4.03</v>
      </c>
      <c r="BH38">
        <v>5.81</v>
      </c>
      <c r="BI38">
        <v>7.17</v>
      </c>
      <c r="BJ38">
        <v>1.56</v>
      </c>
      <c r="BK38">
        <v>2.2599999999999998</v>
      </c>
      <c r="BL38">
        <v>3.33</v>
      </c>
      <c r="BM38">
        <v>1.62</v>
      </c>
      <c r="BN38">
        <v>0.52</v>
      </c>
      <c r="BO38">
        <v>14.94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81.679999999999993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4.7062999999999997</v>
      </c>
      <c r="K39">
        <v>375.87286999999998</v>
      </c>
      <c r="L39">
        <v>364.38423499999999</v>
      </c>
      <c r="M39">
        <v>84</v>
      </c>
      <c r="N39">
        <v>118.125</v>
      </c>
      <c r="O39">
        <v>123.66562500000001</v>
      </c>
      <c r="P39">
        <v>118.7312</v>
      </c>
      <c r="Q39">
        <v>11.937628999999999</v>
      </c>
      <c r="R39">
        <v>24.005299999999998</v>
      </c>
      <c r="S39">
        <v>15.096500000000001</v>
      </c>
      <c r="T39">
        <v>0</v>
      </c>
      <c r="U39">
        <v>418.77</v>
      </c>
      <c r="V39">
        <v>6.36</v>
      </c>
      <c r="W39">
        <v>23.035900000000002</v>
      </c>
      <c r="X39">
        <v>97.470100000000002</v>
      </c>
      <c r="Y39">
        <v>0</v>
      </c>
      <c r="Z39">
        <v>13.1076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36.418799999999997</v>
      </c>
      <c r="AH39">
        <v>152.27760000000001</v>
      </c>
      <c r="AI39">
        <v>13.3665</v>
      </c>
      <c r="AJ39">
        <v>0</v>
      </c>
      <c r="AK39">
        <v>50.76</v>
      </c>
      <c r="AL39">
        <v>79.364599999999996</v>
      </c>
      <c r="AM39">
        <v>5.2786799999999996</v>
      </c>
      <c r="AN39">
        <v>0.68867999999999996</v>
      </c>
      <c r="AO39">
        <v>30.87</v>
      </c>
      <c r="AP39">
        <v>9.6074999999999999</v>
      </c>
      <c r="AQ39">
        <v>0</v>
      </c>
      <c r="AR39">
        <v>49.68</v>
      </c>
      <c r="AS39">
        <v>15.87336</v>
      </c>
      <c r="AT39">
        <v>13.596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82.039999999999992</v>
      </c>
      <c r="BA39">
        <f t="shared" si="1"/>
        <v>2502.5651630000002</v>
      </c>
      <c r="BB39">
        <v>36</v>
      </c>
      <c r="BD39">
        <v>24.08</v>
      </c>
      <c r="BE39">
        <v>7.63</v>
      </c>
      <c r="BF39">
        <v>2.02</v>
      </c>
      <c r="BG39">
        <v>4.03</v>
      </c>
      <c r="BH39">
        <v>5.81</v>
      </c>
      <c r="BI39">
        <v>7.17</v>
      </c>
      <c r="BJ39">
        <v>1.56</v>
      </c>
      <c r="BK39">
        <v>2.2599999999999998</v>
      </c>
      <c r="BL39">
        <v>3.33</v>
      </c>
      <c r="BM39">
        <v>1.62</v>
      </c>
      <c r="BN39">
        <v>0.52</v>
      </c>
      <c r="BO39">
        <v>15.02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82.039999999999992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4.7062999999999997</v>
      </c>
      <c r="K40">
        <v>375.83988699999998</v>
      </c>
      <c r="L40">
        <v>364.38423499999999</v>
      </c>
      <c r="M40">
        <v>84</v>
      </c>
      <c r="N40">
        <v>118.125</v>
      </c>
      <c r="O40">
        <v>123.66562500000001</v>
      </c>
      <c r="P40">
        <v>118.7312</v>
      </c>
      <c r="Q40">
        <v>11.937628999999999</v>
      </c>
      <c r="R40">
        <v>24.005299999999998</v>
      </c>
      <c r="S40">
        <v>15.096500000000001</v>
      </c>
      <c r="T40">
        <v>0</v>
      </c>
      <c r="U40">
        <v>418.77</v>
      </c>
      <c r="V40">
        <v>6.36</v>
      </c>
      <c r="W40">
        <v>23.035900000000002</v>
      </c>
      <c r="X40">
        <v>97.470100000000002</v>
      </c>
      <c r="Y40">
        <v>0</v>
      </c>
      <c r="Z40">
        <v>13.1076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36.418799999999997</v>
      </c>
      <c r="AH40">
        <v>152.27760000000001</v>
      </c>
      <c r="AI40">
        <v>13.3665</v>
      </c>
      <c r="AJ40">
        <v>0</v>
      </c>
      <c r="AK40">
        <v>50.76</v>
      </c>
      <c r="AL40">
        <v>79.364599999999996</v>
      </c>
      <c r="AM40">
        <v>5.2786799999999996</v>
      </c>
      <c r="AN40">
        <v>0.68867999999999996</v>
      </c>
      <c r="AO40">
        <v>30.87</v>
      </c>
      <c r="AP40">
        <v>9.6074999999999999</v>
      </c>
      <c r="AQ40">
        <v>0</v>
      </c>
      <c r="AR40">
        <v>49.68</v>
      </c>
      <c r="AS40">
        <v>15.87336</v>
      </c>
      <c r="AT40">
        <v>13.596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82.039999999999992</v>
      </c>
      <c r="BA40">
        <f t="shared" si="1"/>
        <v>2502.5321800000002</v>
      </c>
      <c r="BB40">
        <v>37</v>
      </c>
      <c r="BD40">
        <v>24.08</v>
      </c>
      <c r="BE40">
        <v>7.63</v>
      </c>
      <c r="BF40">
        <v>2.02</v>
      </c>
      <c r="BG40">
        <v>4.03</v>
      </c>
      <c r="BH40">
        <v>5.81</v>
      </c>
      <c r="BI40">
        <v>7.17</v>
      </c>
      <c r="BJ40">
        <v>1.56</v>
      </c>
      <c r="BK40">
        <v>2.2599999999999998</v>
      </c>
      <c r="BL40">
        <v>3.33</v>
      </c>
      <c r="BM40">
        <v>1.62</v>
      </c>
      <c r="BN40">
        <v>0.52</v>
      </c>
      <c r="BO40">
        <v>15.02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82.039999999999992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4.7062999999999997</v>
      </c>
      <c r="K41">
        <v>375.86792200000002</v>
      </c>
      <c r="L41">
        <v>364.38423499999999</v>
      </c>
      <c r="M41">
        <v>84</v>
      </c>
      <c r="N41">
        <v>118.125</v>
      </c>
      <c r="O41">
        <v>123.66562500000001</v>
      </c>
      <c r="P41">
        <v>118.7312</v>
      </c>
      <c r="Q41">
        <v>11.174538</v>
      </c>
      <c r="R41">
        <v>21.169435</v>
      </c>
      <c r="S41">
        <v>13.662146999999999</v>
      </c>
      <c r="T41">
        <v>0</v>
      </c>
      <c r="U41">
        <v>418.77</v>
      </c>
      <c r="V41">
        <v>2</v>
      </c>
      <c r="W41">
        <v>15</v>
      </c>
      <c r="X41">
        <v>67.470100000000002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36.418799999999997</v>
      </c>
      <c r="AH41">
        <v>152.27760000000001</v>
      </c>
      <c r="AI41">
        <v>13.3665</v>
      </c>
      <c r="AJ41">
        <v>0</v>
      </c>
      <c r="AK41">
        <v>50.76</v>
      </c>
      <c r="AL41">
        <v>79.364599999999996</v>
      </c>
      <c r="AM41">
        <v>5.2786799999999996</v>
      </c>
      <c r="AN41">
        <v>0.68867999999999996</v>
      </c>
      <c r="AO41">
        <v>30.87</v>
      </c>
      <c r="AP41">
        <v>12.681900000000001</v>
      </c>
      <c r="AQ41">
        <v>0</v>
      </c>
      <c r="AR41">
        <v>49.68</v>
      </c>
      <c r="AS41">
        <v>15.87336</v>
      </c>
      <c r="AT41">
        <v>13.596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82.039999999999992</v>
      </c>
      <c r="BA41">
        <f t="shared" si="1"/>
        <v>2451.6516059999999</v>
      </c>
      <c r="BB41">
        <v>38</v>
      </c>
      <c r="BD41">
        <v>24.08</v>
      </c>
      <c r="BE41">
        <v>7.63</v>
      </c>
      <c r="BF41">
        <v>2.02</v>
      </c>
      <c r="BG41">
        <v>4.03</v>
      </c>
      <c r="BH41">
        <v>5.81</v>
      </c>
      <c r="BI41">
        <v>7.17</v>
      </c>
      <c r="BJ41">
        <v>1.56</v>
      </c>
      <c r="BK41">
        <v>2.2599999999999998</v>
      </c>
      <c r="BL41">
        <v>3.33</v>
      </c>
      <c r="BM41">
        <v>1.62</v>
      </c>
      <c r="BN41">
        <v>0.52</v>
      </c>
      <c r="BO41">
        <v>15.02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82.039999999999992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4.7062999999999997</v>
      </c>
      <c r="K42">
        <v>375.83494000000002</v>
      </c>
      <c r="L42">
        <v>364.38423499999999</v>
      </c>
      <c r="M42">
        <v>84</v>
      </c>
      <c r="N42">
        <v>118.125</v>
      </c>
      <c r="O42">
        <v>123.66562500000001</v>
      </c>
      <c r="P42">
        <v>118.7312</v>
      </c>
      <c r="Q42">
        <v>11.174538</v>
      </c>
      <c r="R42">
        <v>21.169435</v>
      </c>
      <c r="S42">
        <v>13.662146999999999</v>
      </c>
      <c r="T42">
        <v>0</v>
      </c>
      <c r="U42">
        <v>418.77</v>
      </c>
      <c r="V42">
        <v>2</v>
      </c>
      <c r="W42">
        <v>15</v>
      </c>
      <c r="X42">
        <v>67.470100000000002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36.418799999999997</v>
      </c>
      <c r="AH42">
        <v>152.27760000000001</v>
      </c>
      <c r="AI42">
        <v>13.3665</v>
      </c>
      <c r="AJ42">
        <v>0</v>
      </c>
      <c r="AK42">
        <v>50.76</v>
      </c>
      <c r="AL42">
        <v>79.364599999999996</v>
      </c>
      <c r="AM42">
        <v>5.2786799999999996</v>
      </c>
      <c r="AN42">
        <v>0.68867999999999996</v>
      </c>
      <c r="AO42">
        <v>30.87</v>
      </c>
      <c r="AP42">
        <v>12.681900000000001</v>
      </c>
      <c r="AQ42">
        <v>0</v>
      </c>
      <c r="AR42">
        <v>49.68</v>
      </c>
      <c r="AS42">
        <v>15.87336</v>
      </c>
      <c r="AT42">
        <v>13.596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82.12</v>
      </c>
      <c r="BA42">
        <f t="shared" si="1"/>
        <v>2451.6986239999997</v>
      </c>
      <c r="BB42">
        <v>39</v>
      </c>
      <c r="BD42">
        <v>24.08</v>
      </c>
      <c r="BE42">
        <v>7.63</v>
      </c>
      <c r="BF42">
        <v>2.02</v>
      </c>
      <c r="BG42">
        <v>4.03</v>
      </c>
      <c r="BH42">
        <v>5.81</v>
      </c>
      <c r="BI42">
        <v>7.17</v>
      </c>
      <c r="BJ42">
        <v>1.56</v>
      </c>
      <c r="BK42">
        <v>2.29</v>
      </c>
      <c r="BL42">
        <v>3.38</v>
      </c>
      <c r="BM42">
        <v>1.62</v>
      </c>
      <c r="BN42">
        <v>0.52</v>
      </c>
      <c r="BO42">
        <v>15.02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82.12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4.7062999999999997</v>
      </c>
      <c r="K43">
        <v>375.69913100000002</v>
      </c>
      <c r="L43">
        <v>450</v>
      </c>
      <c r="M43">
        <v>84</v>
      </c>
      <c r="N43">
        <v>118.125</v>
      </c>
      <c r="O43">
        <v>123.66562500000001</v>
      </c>
      <c r="P43">
        <v>118.7312</v>
      </c>
      <c r="Q43">
        <v>16.236699999999999</v>
      </c>
      <c r="R43">
        <v>31.772400000000001</v>
      </c>
      <c r="S43">
        <v>19.799600000000002</v>
      </c>
      <c r="T43">
        <v>0</v>
      </c>
      <c r="U43">
        <v>418.77</v>
      </c>
      <c r="V43">
        <v>11.625400000000001</v>
      </c>
      <c r="W43">
        <v>28.828399999999998</v>
      </c>
      <c r="X43">
        <v>97.470100000000002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36.418799999999997</v>
      </c>
      <c r="AH43">
        <v>152.27760000000001</v>
      </c>
      <c r="AI43">
        <v>2.5459999999999998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30.87</v>
      </c>
      <c r="AP43">
        <v>9.6074999999999999</v>
      </c>
      <c r="AQ43">
        <v>0</v>
      </c>
      <c r="AR43">
        <v>49.68</v>
      </c>
      <c r="AS43">
        <v>15.87336</v>
      </c>
      <c r="AT43">
        <v>13.596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82.12</v>
      </c>
      <c r="BA43">
        <f t="shared" si="1"/>
        <v>2598.5400599999994</v>
      </c>
      <c r="BB43">
        <v>40</v>
      </c>
      <c r="BD43">
        <v>24.08</v>
      </c>
      <c r="BE43">
        <v>7.63</v>
      </c>
      <c r="BF43">
        <v>2.02</v>
      </c>
      <c r="BG43">
        <v>4.03</v>
      </c>
      <c r="BH43">
        <v>5.81</v>
      </c>
      <c r="BI43">
        <v>7.17</v>
      </c>
      <c r="BJ43">
        <v>1.56</v>
      </c>
      <c r="BK43">
        <v>2.29</v>
      </c>
      <c r="BL43">
        <v>3.38</v>
      </c>
      <c r="BM43">
        <v>1.62</v>
      </c>
      <c r="BN43">
        <v>0.52</v>
      </c>
      <c r="BO43">
        <v>15.02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82.12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4.7062999999999997</v>
      </c>
      <c r="K44">
        <v>375.66587600000003</v>
      </c>
      <c r="L44">
        <v>600</v>
      </c>
      <c r="M44">
        <v>84</v>
      </c>
      <c r="N44">
        <v>118.125</v>
      </c>
      <c r="O44">
        <v>123.66562500000001</v>
      </c>
      <c r="P44">
        <v>118.7312</v>
      </c>
      <c r="Q44">
        <v>16.236699999999999</v>
      </c>
      <c r="R44">
        <v>31.772400000000001</v>
      </c>
      <c r="S44">
        <v>19.799600000000002</v>
      </c>
      <c r="T44">
        <v>0</v>
      </c>
      <c r="U44">
        <v>418.77</v>
      </c>
      <c r="V44">
        <v>11.625400000000001</v>
      </c>
      <c r="W44">
        <v>28.828399999999998</v>
      </c>
      <c r="X44">
        <v>97.470100000000002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36.418799999999997</v>
      </c>
      <c r="AH44">
        <v>152.27760000000001</v>
      </c>
      <c r="AI44">
        <v>2.5459999999999998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30.87</v>
      </c>
      <c r="AP44">
        <v>9.6074999999999999</v>
      </c>
      <c r="AQ44">
        <v>0</v>
      </c>
      <c r="AR44">
        <v>49.68</v>
      </c>
      <c r="AS44">
        <v>15.87336</v>
      </c>
      <c r="AT44">
        <v>13.596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82.259999999999991</v>
      </c>
      <c r="BA44">
        <f t="shared" si="1"/>
        <v>2748.6468050000003</v>
      </c>
      <c r="BB44">
        <v>41</v>
      </c>
      <c r="BD44">
        <v>24.08</v>
      </c>
      <c r="BE44">
        <v>7.63</v>
      </c>
      <c r="BF44">
        <v>2.02</v>
      </c>
      <c r="BG44">
        <v>4.03</v>
      </c>
      <c r="BH44">
        <v>5.81</v>
      </c>
      <c r="BI44">
        <v>7.17</v>
      </c>
      <c r="BJ44">
        <v>1.56</v>
      </c>
      <c r="BK44">
        <v>2.33</v>
      </c>
      <c r="BL44">
        <v>3.48</v>
      </c>
      <c r="BM44">
        <v>1.62</v>
      </c>
      <c r="BN44">
        <v>0.52</v>
      </c>
      <c r="BO44">
        <v>15.02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82.259999999999991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4.7062999999999997</v>
      </c>
      <c r="K45">
        <v>375.888262</v>
      </c>
      <c r="L45">
        <v>613.61680000000001</v>
      </c>
      <c r="M45">
        <v>84</v>
      </c>
      <c r="N45">
        <v>118.125</v>
      </c>
      <c r="O45">
        <v>123.66562500000001</v>
      </c>
      <c r="P45">
        <v>118.7312</v>
      </c>
      <c r="Q45">
        <v>16.236699999999999</v>
      </c>
      <c r="R45">
        <v>31.772400000000001</v>
      </c>
      <c r="S45">
        <v>19.799600000000002</v>
      </c>
      <c r="T45">
        <v>0</v>
      </c>
      <c r="U45">
        <v>418.77</v>
      </c>
      <c r="V45">
        <v>11.625400000000001</v>
      </c>
      <c r="W45">
        <v>28.828399999999998</v>
      </c>
      <c r="X45">
        <v>97.470100000000002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36.418799999999997</v>
      </c>
      <c r="AH45">
        <v>152.27760000000001</v>
      </c>
      <c r="AI45">
        <v>2.5459999999999998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30.87</v>
      </c>
      <c r="AP45">
        <v>9.6074999999999999</v>
      </c>
      <c r="AQ45">
        <v>0</v>
      </c>
      <c r="AR45">
        <v>49.68</v>
      </c>
      <c r="AS45">
        <v>15.87336</v>
      </c>
      <c r="AT45">
        <v>13.596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82.339999999999989</v>
      </c>
      <c r="BA45">
        <f t="shared" si="1"/>
        <v>2762.5659909999999</v>
      </c>
      <c r="BB45">
        <v>42</v>
      </c>
      <c r="BD45">
        <v>24.08</v>
      </c>
      <c r="BE45">
        <v>7.63</v>
      </c>
      <c r="BF45">
        <v>2.02</v>
      </c>
      <c r="BG45">
        <v>4.03</v>
      </c>
      <c r="BH45">
        <v>5.81</v>
      </c>
      <c r="BI45">
        <v>7.17</v>
      </c>
      <c r="BJ45">
        <v>1.56</v>
      </c>
      <c r="BK45">
        <v>2.33</v>
      </c>
      <c r="BL45">
        <v>3.48</v>
      </c>
      <c r="BM45">
        <v>1.62</v>
      </c>
      <c r="BN45">
        <v>0.52</v>
      </c>
      <c r="BO45">
        <v>15.1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82.339999999999989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4.7062999999999997</v>
      </c>
      <c r="K46">
        <v>375.85531300000002</v>
      </c>
      <c r="L46">
        <v>463.61680000000001</v>
      </c>
      <c r="M46">
        <v>84</v>
      </c>
      <c r="N46">
        <v>118.125</v>
      </c>
      <c r="O46">
        <v>123.66562500000001</v>
      </c>
      <c r="P46">
        <v>138</v>
      </c>
      <c r="Q46">
        <v>16.236699999999999</v>
      </c>
      <c r="R46">
        <v>31.772400000000001</v>
      </c>
      <c r="S46">
        <v>19.799600000000002</v>
      </c>
      <c r="T46">
        <v>0</v>
      </c>
      <c r="U46">
        <v>418.77</v>
      </c>
      <c r="V46">
        <v>11.625400000000001</v>
      </c>
      <c r="W46">
        <v>46.399079999999998</v>
      </c>
      <c r="X46">
        <v>147.26089999999999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36.418799999999997</v>
      </c>
      <c r="AH46">
        <v>152.27760000000001</v>
      </c>
      <c r="AI46">
        <v>2.5459999999999998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30.87</v>
      </c>
      <c r="AP46">
        <v>9.6074999999999999</v>
      </c>
      <c r="AQ46">
        <v>0</v>
      </c>
      <c r="AR46">
        <v>49.68</v>
      </c>
      <c r="AS46">
        <v>15.87336</v>
      </c>
      <c r="AT46">
        <v>13.596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82.339999999999989</v>
      </c>
      <c r="BA46">
        <f t="shared" si="1"/>
        <v>2699.1633219999994</v>
      </c>
      <c r="BB46">
        <v>43</v>
      </c>
      <c r="BD46">
        <v>24.08</v>
      </c>
      <c r="BE46">
        <v>7.63</v>
      </c>
      <c r="BF46">
        <v>2.02</v>
      </c>
      <c r="BG46">
        <v>4.03</v>
      </c>
      <c r="BH46">
        <v>5.81</v>
      </c>
      <c r="BI46">
        <v>7.17</v>
      </c>
      <c r="BJ46">
        <v>1.56</v>
      </c>
      <c r="BK46">
        <v>2.33</v>
      </c>
      <c r="BL46">
        <v>3.48</v>
      </c>
      <c r="BM46">
        <v>1.62</v>
      </c>
      <c r="BN46">
        <v>0.52</v>
      </c>
      <c r="BO46">
        <v>15.1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82.339999999999989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7.3968999999999996</v>
      </c>
      <c r="K47">
        <v>385</v>
      </c>
      <c r="L47">
        <v>394.65499999999997</v>
      </c>
      <c r="M47">
        <v>84</v>
      </c>
      <c r="N47">
        <v>118.125</v>
      </c>
      <c r="O47">
        <v>123.66562500000001</v>
      </c>
      <c r="P47">
        <v>138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45.53</v>
      </c>
      <c r="X47">
        <v>147.26089999999999</v>
      </c>
      <c r="Y47">
        <v>0</v>
      </c>
      <c r="Z47">
        <v>6.5537999999999998</v>
      </c>
      <c r="AA47">
        <v>0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36.418799999999997</v>
      </c>
      <c r="AH47">
        <v>152.27760000000001</v>
      </c>
      <c r="AI47">
        <v>14.6395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30.87</v>
      </c>
      <c r="AP47">
        <v>9.6074999999999999</v>
      </c>
      <c r="AQ47">
        <v>0</v>
      </c>
      <c r="AR47">
        <v>53.543999999999997</v>
      </c>
      <c r="AS47">
        <v>15.87336</v>
      </c>
      <c r="AT47">
        <v>13.596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82.339999999999989</v>
      </c>
      <c r="BA47">
        <f t="shared" si="1"/>
        <v>2689.0213290000002</v>
      </c>
      <c r="BB47">
        <v>44</v>
      </c>
      <c r="BD47">
        <v>24.08</v>
      </c>
      <c r="BE47">
        <v>7.63</v>
      </c>
      <c r="BF47">
        <v>2.02</v>
      </c>
      <c r="BG47">
        <v>4.03</v>
      </c>
      <c r="BH47">
        <v>5.81</v>
      </c>
      <c r="BI47">
        <v>7.17</v>
      </c>
      <c r="BJ47">
        <v>1.56</v>
      </c>
      <c r="BK47">
        <v>2.33</v>
      </c>
      <c r="BL47">
        <v>3.48</v>
      </c>
      <c r="BM47">
        <v>1.62</v>
      </c>
      <c r="BN47">
        <v>0.52</v>
      </c>
      <c r="BO47">
        <v>15.1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82.339999999999989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7.3968999999999996</v>
      </c>
      <c r="K48">
        <v>385</v>
      </c>
      <c r="L48">
        <v>524.65499999999997</v>
      </c>
      <c r="M48">
        <v>84</v>
      </c>
      <c r="N48">
        <v>118.125</v>
      </c>
      <c r="O48">
        <v>123.66562500000001</v>
      </c>
      <c r="P48">
        <v>138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45.53</v>
      </c>
      <c r="X48">
        <v>147.26089999999999</v>
      </c>
      <c r="Y48">
        <v>0</v>
      </c>
      <c r="Z48">
        <v>6.5537999999999998</v>
      </c>
      <c r="AA48">
        <v>0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36.418799999999997</v>
      </c>
      <c r="AH48">
        <v>152.27760000000001</v>
      </c>
      <c r="AI48">
        <v>14.6395</v>
      </c>
      <c r="AJ48">
        <v>0</v>
      </c>
      <c r="AK48">
        <v>50.76</v>
      </c>
      <c r="AL48">
        <v>79.364599999999996</v>
      </c>
      <c r="AM48">
        <v>5.2786799999999996</v>
      </c>
      <c r="AN48">
        <v>0.68867999999999996</v>
      </c>
      <c r="AO48">
        <v>30.87</v>
      </c>
      <c r="AP48">
        <v>9.6074999999999999</v>
      </c>
      <c r="AQ48">
        <v>0</v>
      </c>
      <c r="AR48">
        <v>53.543999999999997</v>
      </c>
      <c r="AS48">
        <v>15.87336</v>
      </c>
      <c r="AT48">
        <v>13.596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82.339999999999989</v>
      </c>
      <c r="BA48">
        <f t="shared" si="1"/>
        <v>2819.0213290000002</v>
      </c>
      <c r="BB48">
        <v>45</v>
      </c>
      <c r="BD48">
        <v>24.08</v>
      </c>
      <c r="BE48">
        <v>7.63</v>
      </c>
      <c r="BF48">
        <v>2.02</v>
      </c>
      <c r="BG48">
        <v>4.03</v>
      </c>
      <c r="BH48">
        <v>5.81</v>
      </c>
      <c r="BI48">
        <v>7.17</v>
      </c>
      <c r="BJ48">
        <v>1.56</v>
      </c>
      <c r="BK48">
        <v>2.33</v>
      </c>
      <c r="BL48">
        <v>3.48</v>
      </c>
      <c r="BM48">
        <v>1.62</v>
      </c>
      <c r="BN48">
        <v>0.52</v>
      </c>
      <c r="BO48">
        <v>15.1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82.339999999999989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7.3968999999999996</v>
      </c>
      <c r="K49">
        <v>455.64</v>
      </c>
      <c r="L49">
        <v>653.15</v>
      </c>
      <c r="M49">
        <v>84</v>
      </c>
      <c r="N49">
        <v>118.125</v>
      </c>
      <c r="O49">
        <v>123.66562500000001</v>
      </c>
      <c r="P49">
        <v>138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45.53</v>
      </c>
      <c r="X49">
        <v>147.26089999999999</v>
      </c>
      <c r="Y49">
        <v>0</v>
      </c>
      <c r="Z49">
        <v>6.5537999999999998</v>
      </c>
      <c r="AA49">
        <v>0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36.418799999999997</v>
      </c>
      <c r="AH49">
        <v>152.27760000000001</v>
      </c>
      <c r="AI49">
        <v>14.6395</v>
      </c>
      <c r="AJ49">
        <v>0</v>
      </c>
      <c r="AK49">
        <v>50.76</v>
      </c>
      <c r="AL49">
        <v>79.364599999999996</v>
      </c>
      <c r="AM49">
        <v>5.2786799999999996</v>
      </c>
      <c r="AN49">
        <v>0.68867999999999996</v>
      </c>
      <c r="AO49">
        <v>30.87</v>
      </c>
      <c r="AP49">
        <v>9.6074999999999999</v>
      </c>
      <c r="AQ49">
        <v>0</v>
      </c>
      <c r="AR49">
        <v>53.543999999999997</v>
      </c>
      <c r="AS49">
        <v>23.944559999999999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82.339999999999989</v>
      </c>
      <c r="BA49">
        <f t="shared" si="1"/>
        <v>3027.6283290000001</v>
      </c>
      <c r="BB49">
        <v>46</v>
      </c>
      <c r="BD49">
        <v>24.08</v>
      </c>
      <c r="BE49">
        <v>7.63</v>
      </c>
      <c r="BF49">
        <v>2.02</v>
      </c>
      <c r="BG49">
        <v>4.03</v>
      </c>
      <c r="BH49">
        <v>5.81</v>
      </c>
      <c r="BI49">
        <v>7.17</v>
      </c>
      <c r="BJ49">
        <v>1.56</v>
      </c>
      <c r="BK49">
        <v>2.33</v>
      </c>
      <c r="BL49">
        <v>3.48</v>
      </c>
      <c r="BM49">
        <v>1.62</v>
      </c>
      <c r="BN49">
        <v>0.52</v>
      </c>
      <c r="BO49">
        <v>15.1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82.339999999999989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7.3968999999999996</v>
      </c>
      <c r="K50">
        <v>541.47320000000002</v>
      </c>
      <c r="L50">
        <v>653.15</v>
      </c>
      <c r="M50">
        <v>84</v>
      </c>
      <c r="N50">
        <v>118.125</v>
      </c>
      <c r="O50">
        <v>123.66562500000001</v>
      </c>
      <c r="P50">
        <v>138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45.53</v>
      </c>
      <c r="X50">
        <v>147.26089999999999</v>
      </c>
      <c r="Y50">
        <v>0</v>
      </c>
      <c r="Z50">
        <v>6.5537999999999998</v>
      </c>
      <c r="AA50">
        <v>0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36.418799999999997</v>
      </c>
      <c r="AH50">
        <v>152.27760000000001</v>
      </c>
      <c r="AI50">
        <v>14.6395</v>
      </c>
      <c r="AJ50">
        <v>0</v>
      </c>
      <c r="AK50">
        <v>50.76</v>
      </c>
      <c r="AL50">
        <v>79.364599999999996</v>
      </c>
      <c r="AM50">
        <v>5.2786799999999996</v>
      </c>
      <c r="AN50">
        <v>0.68867999999999996</v>
      </c>
      <c r="AO50">
        <v>30.87</v>
      </c>
      <c r="AP50">
        <v>9.6074999999999999</v>
      </c>
      <c r="AQ50">
        <v>0</v>
      </c>
      <c r="AR50">
        <v>53.543999999999997</v>
      </c>
      <c r="AS50">
        <v>23.944559999999999</v>
      </c>
      <c r="AT50">
        <v>13.596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82.339999999999989</v>
      </c>
      <c r="BA50">
        <f t="shared" si="1"/>
        <v>3112.0607290000003</v>
      </c>
      <c r="BB50">
        <v>47</v>
      </c>
      <c r="BD50">
        <v>24.08</v>
      </c>
      <c r="BE50">
        <v>7.63</v>
      </c>
      <c r="BF50">
        <v>2.02</v>
      </c>
      <c r="BG50">
        <v>4.03</v>
      </c>
      <c r="BH50">
        <v>5.81</v>
      </c>
      <c r="BI50">
        <v>7.17</v>
      </c>
      <c r="BJ50">
        <v>1.56</v>
      </c>
      <c r="BK50">
        <v>2.33</v>
      </c>
      <c r="BL50">
        <v>3.48</v>
      </c>
      <c r="BM50">
        <v>1.62</v>
      </c>
      <c r="BN50">
        <v>0.52</v>
      </c>
      <c r="BO50">
        <v>15.1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82.339999999999989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7.3968999999999996</v>
      </c>
      <c r="K51">
        <v>545.75319999999999</v>
      </c>
      <c r="L51">
        <v>554.65499999999997</v>
      </c>
      <c r="M51">
        <v>84</v>
      </c>
      <c r="N51">
        <v>118.125</v>
      </c>
      <c r="O51">
        <v>123.66562500000001</v>
      </c>
      <c r="P51">
        <v>138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45.53</v>
      </c>
      <c r="X51">
        <v>147.26089999999999</v>
      </c>
      <c r="Y51">
        <v>0</v>
      </c>
      <c r="Z51">
        <v>6.5537999999999998</v>
      </c>
      <c r="AA51">
        <v>0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36.418799999999997</v>
      </c>
      <c r="AH51">
        <v>152.27760000000001</v>
      </c>
      <c r="AI51">
        <v>14.6395</v>
      </c>
      <c r="AJ51">
        <v>0</v>
      </c>
      <c r="AK51">
        <v>50.76</v>
      </c>
      <c r="AL51">
        <v>79.364599999999996</v>
      </c>
      <c r="AM51">
        <v>5.2786799999999996</v>
      </c>
      <c r="AN51">
        <v>0.68867999999999996</v>
      </c>
      <c r="AO51">
        <v>30.87</v>
      </c>
      <c r="AP51">
        <v>9.6074999999999999</v>
      </c>
      <c r="AQ51">
        <v>0</v>
      </c>
      <c r="AR51">
        <v>49.68</v>
      </c>
      <c r="AS51">
        <v>23.944559999999999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82.279999999999987</v>
      </c>
      <c r="BA51">
        <f t="shared" si="1"/>
        <v>3015.3225290000009</v>
      </c>
      <c r="BB51">
        <v>48</v>
      </c>
      <c r="BD51">
        <v>24.08</v>
      </c>
      <c r="BE51">
        <v>7.63</v>
      </c>
      <c r="BF51">
        <v>1.96</v>
      </c>
      <c r="BG51">
        <v>4.03</v>
      </c>
      <c r="BH51">
        <v>5.81</v>
      </c>
      <c r="BI51">
        <v>7.17</v>
      </c>
      <c r="BJ51">
        <v>1.56</v>
      </c>
      <c r="BK51">
        <v>2.33</v>
      </c>
      <c r="BL51">
        <v>3.48</v>
      </c>
      <c r="BM51">
        <v>1.62</v>
      </c>
      <c r="BN51">
        <v>0.52</v>
      </c>
      <c r="BO51">
        <v>15.1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82.279999999999987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7.3968999999999996</v>
      </c>
      <c r="K52">
        <v>593.11320000000001</v>
      </c>
      <c r="L52">
        <v>404.65499999999997</v>
      </c>
      <c r="M52">
        <v>84</v>
      </c>
      <c r="N52">
        <v>118.125</v>
      </c>
      <c r="O52">
        <v>123.66562500000001</v>
      </c>
      <c r="P52">
        <v>138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45.53</v>
      </c>
      <c r="X52">
        <v>147.26089999999999</v>
      </c>
      <c r="Y52">
        <v>0</v>
      </c>
      <c r="Z52">
        <v>6.5537999999999998</v>
      </c>
      <c r="AA52">
        <v>0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36.418799999999997</v>
      </c>
      <c r="AH52">
        <v>152.27760000000001</v>
      </c>
      <c r="AI52">
        <v>14.6395</v>
      </c>
      <c r="AJ52">
        <v>0</v>
      </c>
      <c r="AK52">
        <v>50.76</v>
      </c>
      <c r="AL52">
        <v>79.364599999999996</v>
      </c>
      <c r="AM52">
        <v>5.2786799999999996</v>
      </c>
      <c r="AN52">
        <v>0.68867999999999996</v>
      </c>
      <c r="AO52">
        <v>30.87</v>
      </c>
      <c r="AP52">
        <v>9.6074999999999999</v>
      </c>
      <c r="AQ52">
        <v>0</v>
      </c>
      <c r="AR52">
        <v>49.68</v>
      </c>
      <c r="AS52">
        <v>23.944559999999999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82.339999999999989</v>
      </c>
      <c r="BA52">
        <f t="shared" si="1"/>
        <v>2912.7425290000001</v>
      </c>
      <c r="BB52">
        <v>49</v>
      </c>
      <c r="BD52">
        <v>24.08</v>
      </c>
      <c r="BE52">
        <v>7.63</v>
      </c>
      <c r="BF52">
        <v>2.02</v>
      </c>
      <c r="BG52">
        <v>4.03</v>
      </c>
      <c r="BH52">
        <v>5.81</v>
      </c>
      <c r="BI52">
        <v>7.17</v>
      </c>
      <c r="BJ52">
        <v>1.56</v>
      </c>
      <c r="BK52">
        <v>2.33</v>
      </c>
      <c r="BL52">
        <v>3.48</v>
      </c>
      <c r="BM52">
        <v>1.62</v>
      </c>
      <c r="BN52">
        <v>0.52</v>
      </c>
      <c r="BO52">
        <v>15.1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82.339999999999989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7.3968999999999996</v>
      </c>
      <c r="K53">
        <v>636.50319999999999</v>
      </c>
      <c r="L53">
        <v>524.65499999999997</v>
      </c>
      <c r="M53">
        <v>84</v>
      </c>
      <c r="N53">
        <v>118.125</v>
      </c>
      <c r="O53">
        <v>123.66562500000001</v>
      </c>
      <c r="P53">
        <v>138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45.53</v>
      </c>
      <c r="X53">
        <v>147.26089999999999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36.418799999999997</v>
      </c>
      <c r="AH53">
        <v>152.27760000000001</v>
      </c>
      <c r="AI53">
        <v>2.5459999999999998</v>
      </c>
      <c r="AJ53">
        <v>0</v>
      </c>
      <c r="AK53">
        <v>50.76</v>
      </c>
      <c r="AL53">
        <v>79.364599999999996</v>
      </c>
      <c r="AM53">
        <v>5.2786799999999996</v>
      </c>
      <c r="AN53">
        <v>0.68867999999999996</v>
      </c>
      <c r="AO53">
        <v>30.87</v>
      </c>
      <c r="AP53">
        <v>8.3264999999999993</v>
      </c>
      <c r="AQ53">
        <v>0</v>
      </c>
      <c r="AR53">
        <v>49.68</v>
      </c>
      <c r="AS53">
        <v>23.944559999999999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82.339999999999989</v>
      </c>
      <c r="BA53">
        <f t="shared" si="1"/>
        <v>3062.7580290000005</v>
      </c>
      <c r="BB53">
        <v>50</v>
      </c>
      <c r="BD53">
        <v>24.08</v>
      </c>
      <c r="BE53">
        <v>7.63</v>
      </c>
      <c r="BF53">
        <v>2.02</v>
      </c>
      <c r="BG53">
        <v>4.03</v>
      </c>
      <c r="BH53">
        <v>5.81</v>
      </c>
      <c r="BI53">
        <v>7.17</v>
      </c>
      <c r="BJ53">
        <v>1.56</v>
      </c>
      <c r="BK53">
        <v>2.33</v>
      </c>
      <c r="BL53">
        <v>3.48</v>
      </c>
      <c r="BM53">
        <v>1.62</v>
      </c>
      <c r="BN53">
        <v>0.52</v>
      </c>
      <c r="BO53">
        <v>15.1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82.339999999999989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7.3968999999999996</v>
      </c>
      <c r="K54">
        <v>633.96320000000003</v>
      </c>
      <c r="L54">
        <v>544.65499999999997</v>
      </c>
      <c r="M54">
        <v>84</v>
      </c>
      <c r="N54">
        <v>118.125</v>
      </c>
      <c r="O54">
        <v>123.66562500000001</v>
      </c>
      <c r="P54">
        <v>138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45.53</v>
      </c>
      <c r="X54">
        <v>147.26089999999999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36.418799999999997</v>
      </c>
      <c r="AH54">
        <v>152.27760000000001</v>
      </c>
      <c r="AI54">
        <v>2.5459999999999998</v>
      </c>
      <c r="AJ54">
        <v>0</v>
      </c>
      <c r="AK54">
        <v>50.76</v>
      </c>
      <c r="AL54">
        <v>79.364599999999996</v>
      </c>
      <c r="AM54">
        <v>5.2786799999999996</v>
      </c>
      <c r="AN54">
        <v>0.68867999999999996</v>
      </c>
      <c r="AO54">
        <v>30.87</v>
      </c>
      <c r="AP54">
        <v>8.3264999999999993</v>
      </c>
      <c r="AQ54">
        <v>0</v>
      </c>
      <c r="AR54">
        <v>49.68</v>
      </c>
      <c r="AS54">
        <v>23.944559999999999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82.17</v>
      </c>
      <c r="BA54">
        <f t="shared" si="1"/>
        <v>3080.0480290000005</v>
      </c>
      <c r="BB54">
        <v>51</v>
      </c>
      <c r="BD54">
        <v>24.08</v>
      </c>
      <c r="BE54">
        <v>7.63</v>
      </c>
      <c r="BF54">
        <v>2.02</v>
      </c>
      <c r="BG54">
        <v>4.03</v>
      </c>
      <c r="BH54">
        <v>5.81</v>
      </c>
      <c r="BI54">
        <v>7.17</v>
      </c>
      <c r="BJ54">
        <v>1.56</v>
      </c>
      <c r="BK54">
        <v>2.27</v>
      </c>
      <c r="BL54">
        <v>3.37</v>
      </c>
      <c r="BM54">
        <v>1.62</v>
      </c>
      <c r="BN54">
        <v>0.52</v>
      </c>
      <c r="BO54">
        <v>15.1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82.17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7.3968999999999996</v>
      </c>
      <c r="K55">
        <v>584.03319999999997</v>
      </c>
      <c r="L55">
        <v>394.65499999999997</v>
      </c>
      <c r="M55">
        <v>84</v>
      </c>
      <c r="N55">
        <v>118.125</v>
      </c>
      <c r="O55">
        <v>123.66562500000001</v>
      </c>
      <c r="P55">
        <v>138</v>
      </c>
      <c r="Q55">
        <v>21.82</v>
      </c>
      <c r="R55">
        <v>42.390099999999997</v>
      </c>
      <c r="S55">
        <v>26.3901</v>
      </c>
      <c r="T55">
        <v>0</v>
      </c>
      <c r="U55">
        <v>418.77</v>
      </c>
      <c r="V55">
        <v>20.73</v>
      </c>
      <c r="W55">
        <v>45.53</v>
      </c>
      <c r="X55">
        <v>147.26089999999999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36.418799999999997</v>
      </c>
      <c r="AH55">
        <v>152.27760000000001</v>
      </c>
      <c r="AI55">
        <v>2.5459999999999998</v>
      </c>
      <c r="AJ55">
        <v>0</v>
      </c>
      <c r="AK55">
        <v>50.76</v>
      </c>
      <c r="AL55">
        <v>79.364599999999996</v>
      </c>
      <c r="AM55">
        <v>5.2786799999999996</v>
      </c>
      <c r="AN55">
        <v>0.68867999999999996</v>
      </c>
      <c r="AO55">
        <v>30.87</v>
      </c>
      <c r="AP55">
        <v>8.3264999999999993</v>
      </c>
      <c r="AQ55">
        <v>0</v>
      </c>
      <c r="AR55">
        <v>49.68</v>
      </c>
      <c r="AS55">
        <v>24.48264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82.17</v>
      </c>
      <c r="BA55">
        <f t="shared" si="1"/>
        <v>2880.6561089999996</v>
      </c>
      <c r="BB55">
        <v>52</v>
      </c>
      <c r="BD55">
        <v>24.08</v>
      </c>
      <c r="BE55">
        <v>7.63</v>
      </c>
      <c r="BF55">
        <v>2.02</v>
      </c>
      <c r="BG55">
        <v>4.03</v>
      </c>
      <c r="BH55">
        <v>5.81</v>
      </c>
      <c r="BI55">
        <v>7.17</v>
      </c>
      <c r="BJ55">
        <v>1.56</v>
      </c>
      <c r="BK55">
        <v>2.27</v>
      </c>
      <c r="BL55">
        <v>3.37</v>
      </c>
      <c r="BM55">
        <v>1.62</v>
      </c>
      <c r="BN55">
        <v>0.52</v>
      </c>
      <c r="BO55">
        <v>15.1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82.17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7.3968999999999996</v>
      </c>
      <c r="K56">
        <v>636.03319999999997</v>
      </c>
      <c r="L56">
        <v>394.65499999999997</v>
      </c>
      <c r="M56">
        <v>84</v>
      </c>
      <c r="N56">
        <v>118.125</v>
      </c>
      <c r="O56">
        <v>123.66562500000001</v>
      </c>
      <c r="P56">
        <v>138</v>
      </c>
      <c r="Q56">
        <v>21.82</v>
      </c>
      <c r="R56">
        <v>42.390099999999997</v>
      </c>
      <c r="S56">
        <v>26.3901</v>
      </c>
      <c r="T56">
        <v>0</v>
      </c>
      <c r="U56">
        <v>418.77</v>
      </c>
      <c r="V56">
        <v>20.73</v>
      </c>
      <c r="W56">
        <v>45.53</v>
      </c>
      <c r="X56">
        <v>147.26089999999999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36.418799999999997</v>
      </c>
      <c r="AH56">
        <v>152.27760000000001</v>
      </c>
      <c r="AI56">
        <v>2.5459999999999998</v>
      </c>
      <c r="AJ56">
        <v>0</v>
      </c>
      <c r="AK56">
        <v>50.76</v>
      </c>
      <c r="AL56">
        <v>79.364599999999996</v>
      </c>
      <c r="AM56">
        <v>5.2786799999999996</v>
      </c>
      <c r="AN56">
        <v>0.68867999999999996</v>
      </c>
      <c r="AO56">
        <v>30.87</v>
      </c>
      <c r="AP56">
        <v>8.3264999999999993</v>
      </c>
      <c r="AQ56">
        <v>0</v>
      </c>
      <c r="AR56">
        <v>49.68</v>
      </c>
      <c r="AS56">
        <v>24.48264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82.17</v>
      </c>
      <c r="BA56">
        <f t="shared" si="1"/>
        <v>2932.6561089999996</v>
      </c>
      <c r="BB56">
        <v>53</v>
      </c>
      <c r="BD56">
        <v>24.08</v>
      </c>
      <c r="BE56">
        <v>7.63</v>
      </c>
      <c r="BF56">
        <v>2.02</v>
      </c>
      <c r="BG56">
        <v>4.03</v>
      </c>
      <c r="BH56">
        <v>5.81</v>
      </c>
      <c r="BI56">
        <v>7.17</v>
      </c>
      <c r="BJ56">
        <v>1.56</v>
      </c>
      <c r="BK56">
        <v>2.27</v>
      </c>
      <c r="BL56">
        <v>3.37</v>
      </c>
      <c r="BM56">
        <v>1.62</v>
      </c>
      <c r="BN56">
        <v>0.52</v>
      </c>
      <c r="BO56">
        <v>15.1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82.17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7.3968999999999996</v>
      </c>
      <c r="K57">
        <v>677.03319999999997</v>
      </c>
      <c r="L57">
        <v>544.65499999999997</v>
      </c>
      <c r="M57">
        <v>84</v>
      </c>
      <c r="N57">
        <v>118.125</v>
      </c>
      <c r="O57">
        <v>123.66562500000001</v>
      </c>
      <c r="P57">
        <v>138</v>
      </c>
      <c r="Q57">
        <v>21.82</v>
      </c>
      <c r="R57">
        <v>42.390099999999997</v>
      </c>
      <c r="S57">
        <v>26.3901</v>
      </c>
      <c r="T57">
        <v>0</v>
      </c>
      <c r="U57">
        <v>418.77</v>
      </c>
      <c r="V57">
        <v>20.73</v>
      </c>
      <c r="W57">
        <v>45.53</v>
      </c>
      <c r="X57">
        <v>147.26089999999999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36.418799999999997</v>
      </c>
      <c r="AH57">
        <v>152.27760000000001</v>
      </c>
      <c r="AI57">
        <v>2.5459999999999998</v>
      </c>
      <c r="AJ57">
        <v>0</v>
      </c>
      <c r="AK57">
        <v>50.76</v>
      </c>
      <c r="AL57">
        <v>79.364599999999996</v>
      </c>
      <c r="AM57">
        <v>5.2786799999999996</v>
      </c>
      <c r="AN57">
        <v>0.68867999999999996</v>
      </c>
      <c r="AO57">
        <v>30.87</v>
      </c>
      <c r="AP57">
        <v>10.247999999999999</v>
      </c>
      <c r="AQ57">
        <v>0</v>
      </c>
      <c r="AR57">
        <v>49.68</v>
      </c>
      <c r="AS57">
        <v>24.48264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82.17</v>
      </c>
      <c r="BA57">
        <f t="shared" si="1"/>
        <v>3125.5776090000004</v>
      </c>
      <c r="BB57">
        <v>54</v>
      </c>
      <c r="BD57">
        <v>24.08</v>
      </c>
      <c r="BE57">
        <v>7.63</v>
      </c>
      <c r="BF57">
        <v>2.02</v>
      </c>
      <c r="BG57">
        <v>4.03</v>
      </c>
      <c r="BH57">
        <v>5.81</v>
      </c>
      <c r="BI57">
        <v>7.17</v>
      </c>
      <c r="BJ57">
        <v>1.56</v>
      </c>
      <c r="BK57">
        <v>2.27</v>
      </c>
      <c r="BL57">
        <v>3.37</v>
      </c>
      <c r="BM57">
        <v>1.62</v>
      </c>
      <c r="BN57">
        <v>0.52</v>
      </c>
      <c r="BO57">
        <v>15.1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82.17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7.3968999999999996</v>
      </c>
      <c r="K58">
        <v>661.03319999999997</v>
      </c>
      <c r="L58">
        <v>653.15</v>
      </c>
      <c r="M58">
        <v>84</v>
      </c>
      <c r="N58">
        <v>118.125</v>
      </c>
      <c r="O58">
        <v>123.66562500000001</v>
      </c>
      <c r="P58">
        <v>138</v>
      </c>
      <c r="Q58">
        <v>21.82</v>
      </c>
      <c r="R58">
        <v>42.390099999999997</v>
      </c>
      <c r="S58">
        <v>26.3901</v>
      </c>
      <c r="T58">
        <v>0</v>
      </c>
      <c r="U58">
        <v>418.77</v>
      </c>
      <c r="V58">
        <v>20.73</v>
      </c>
      <c r="W58">
        <v>45.53</v>
      </c>
      <c r="X58">
        <v>147.26089999999999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36.418799999999997</v>
      </c>
      <c r="AH58">
        <v>152.27760000000001</v>
      </c>
      <c r="AI58">
        <v>2.5459999999999998</v>
      </c>
      <c r="AJ58">
        <v>0</v>
      </c>
      <c r="AK58">
        <v>50.76</v>
      </c>
      <c r="AL58">
        <v>79.364599999999996</v>
      </c>
      <c r="AM58">
        <v>5.2786799999999996</v>
      </c>
      <c r="AN58">
        <v>0.68867999999999996</v>
      </c>
      <c r="AO58">
        <v>30.87</v>
      </c>
      <c r="AP58">
        <v>10.247999999999999</v>
      </c>
      <c r="AQ58">
        <v>0</v>
      </c>
      <c r="AR58">
        <v>49.68</v>
      </c>
      <c r="AS58">
        <v>24.48264</v>
      </c>
      <c r="AT58">
        <v>13.596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82.17</v>
      </c>
      <c r="BA58">
        <f t="shared" si="1"/>
        <v>3216.6718090000004</v>
      </c>
      <c r="BB58">
        <v>55</v>
      </c>
      <c r="BD58">
        <v>24.08</v>
      </c>
      <c r="BE58">
        <v>7.63</v>
      </c>
      <c r="BF58">
        <v>2.02</v>
      </c>
      <c r="BG58">
        <v>4.03</v>
      </c>
      <c r="BH58">
        <v>5.81</v>
      </c>
      <c r="BI58">
        <v>7.17</v>
      </c>
      <c r="BJ58">
        <v>1.56</v>
      </c>
      <c r="BK58">
        <v>2.27</v>
      </c>
      <c r="BL58">
        <v>3.37</v>
      </c>
      <c r="BM58">
        <v>1.62</v>
      </c>
      <c r="BN58">
        <v>0.52</v>
      </c>
      <c r="BO58">
        <v>15.1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82.17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7.3968999999999996</v>
      </c>
      <c r="K59">
        <v>583.03319999999997</v>
      </c>
      <c r="L59">
        <v>653.15</v>
      </c>
      <c r="M59">
        <v>84</v>
      </c>
      <c r="N59">
        <v>118.125</v>
      </c>
      <c r="O59">
        <v>123.66562500000001</v>
      </c>
      <c r="P59">
        <v>138</v>
      </c>
      <c r="Q59">
        <v>21.82</v>
      </c>
      <c r="R59">
        <v>42.390099999999997</v>
      </c>
      <c r="S59">
        <v>26.3901</v>
      </c>
      <c r="T59">
        <v>0</v>
      </c>
      <c r="U59">
        <v>418.77</v>
      </c>
      <c r="V59">
        <v>20.73</v>
      </c>
      <c r="W59">
        <v>45.53</v>
      </c>
      <c r="X59">
        <v>147.26089999999999</v>
      </c>
      <c r="Y59">
        <v>0</v>
      </c>
      <c r="Z59">
        <v>6.5537999999999998</v>
      </c>
      <c r="AA59">
        <v>14.04936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36.418799999999997</v>
      </c>
      <c r="AH59">
        <v>152.27760000000001</v>
      </c>
      <c r="AI59">
        <v>2.5459999999999998</v>
      </c>
      <c r="AJ59">
        <v>0</v>
      </c>
      <c r="AK59">
        <v>50.76</v>
      </c>
      <c r="AL59">
        <v>79.364599999999996</v>
      </c>
      <c r="AM59">
        <v>5.2786799999999996</v>
      </c>
      <c r="AN59">
        <v>0.68867999999999996</v>
      </c>
      <c r="AO59">
        <v>30.87</v>
      </c>
      <c r="AP59">
        <v>10.247999999999999</v>
      </c>
      <c r="AQ59">
        <v>0</v>
      </c>
      <c r="AR59">
        <v>49.68</v>
      </c>
      <c r="AS59">
        <v>24.48264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82.17</v>
      </c>
      <c r="BA59">
        <f t="shared" si="1"/>
        <v>3154.1219690000003</v>
      </c>
      <c r="BB59">
        <v>56</v>
      </c>
      <c r="BD59">
        <v>24.08</v>
      </c>
      <c r="BE59">
        <v>7.63</v>
      </c>
      <c r="BF59">
        <v>2.02</v>
      </c>
      <c r="BG59">
        <v>4.03</v>
      </c>
      <c r="BH59">
        <v>5.81</v>
      </c>
      <c r="BI59">
        <v>7.17</v>
      </c>
      <c r="BJ59">
        <v>1.56</v>
      </c>
      <c r="BK59">
        <v>2.27</v>
      </c>
      <c r="BL59">
        <v>3.37</v>
      </c>
      <c r="BM59">
        <v>1.62</v>
      </c>
      <c r="BN59">
        <v>0.52</v>
      </c>
      <c r="BO59">
        <v>15.1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82.17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7.3968999999999996</v>
      </c>
      <c r="K60">
        <v>653.03319999999997</v>
      </c>
      <c r="L60">
        <v>653.15</v>
      </c>
      <c r="M60">
        <v>84</v>
      </c>
      <c r="N60">
        <v>118.125</v>
      </c>
      <c r="O60">
        <v>123.66562500000001</v>
      </c>
      <c r="P60">
        <v>138</v>
      </c>
      <c r="Q60">
        <v>21.82</v>
      </c>
      <c r="R60">
        <v>42.390099999999997</v>
      </c>
      <c r="S60">
        <v>26.3901</v>
      </c>
      <c r="T60">
        <v>0</v>
      </c>
      <c r="U60">
        <v>418.77</v>
      </c>
      <c r="V60">
        <v>20.73</v>
      </c>
      <c r="W60">
        <v>45.53</v>
      </c>
      <c r="X60">
        <v>147.26089999999999</v>
      </c>
      <c r="Y60">
        <v>0</v>
      </c>
      <c r="Z60">
        <v>6.5537999999999998</v>
      </c>
      <c r="AA60">
        <v>14.04936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36.418799999999997</v>
      </c>
      <c r="AH60">
        <v>152.27760000000001</v>
      </c>
      <c r="AI60">
        <v>2.5459999999999998</v>
      </c>
      <c r="AJ60">
        <v>0</v>
      </c>
      <c r="AK60">
        <v>50.76</v>
      </c>
      <c r="AL60">
        <v>79.364599999999996</v>
      </c>
      <c r="AM60">
        <v>5.2786799999999996</v>
      </c>
      <c r="AN60">
        <v>0.68867999999999996</v>
      </c>
      <c r="AO60">
        <v>30.87</v>
      </c>
      <c r="AP60">
        <v>10.247999999999999</v>
      </c>
      <c r="AQ60">
        <v>0</v>
      </c>
      <c r="AR60">
        <v>49.68</v>
      </c>
      <c r="AS60">
        <v>24.48264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82.17</v>
      </c>
      <c r="BA60">
        <f t="shared" si="1"/>
        <v>3224.1219690000003</v>
      </c>
      <c r="BB60">
        <v>57</v>
      </c>
      <c r="BD60">
        <v>24.08</v>
      </c>
      <c r="BE60">
        <v>7.63</v>
      </c>
      <c r="BF60">
        <v>2.02</v>
      </c>
      <c r="BG60">
        <v>4.03</v>
      </c>
      <c r="BH60">
        <v>5.81</v>
      </c>
      <c r="BI60">
        <v>7.17</v>
      </c>
      <c r="BJ60">
        <v>1.56</v>
      </c>
      <c r="BK60">
        <v>2.27</v>
      </c>
      <c r="BL60">
        <v>3.37</v>
      </c>
      <c r="BM60">
        <v>1.62</v>
      </c>
      <c r="BN60">
        <v>0.52</v>
      </c>
      <c r="BO60">
        <v>15.1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82.17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7.3968999999999996</v>
      </c>
      <c r="K61">
        <v>682.37109999999996</v>
      </c>
      <c r="L61">
        <v>653.15</v>
      </c>
      <c r="M61">
        <v>84</v>
      </c>
      <c r="N61">
        <v>118.125</v>
      </c>
      <c r="O61">
        <v>123.66562500000001</v>
      </c>
      <c r="P61">
        <v>138</v>
      </c>
      <c r="Q61">
        <v>21.82</v>
      </c>
      <c r="R61">
        <v>42.390099999999997</v>
      </c>
      <c r="S61">
        <v>26.3901</v>
      </c>
      <c r="T61">
        <v>0</v>
      </c>
      <c r="U61">
        <v>418.77</v>
      </c>
      <c r="V61">
        <v>20.73</v>
      </c>
      <c r="W61">
        <v>45.524999999999999</v>
      </c>
      <c r="X61">
        <v>147.26089999999999</v>
      </c>
      <c r="Y61">
        <v>0</v>
      </c>
      <c r="Z61">
        <v>13.1076</v>
      </c>
      <c r="AA61">
        <v>14.04936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36.418799999999997</v>
      </c>
      <c r="AH61">
        <v>152.27760000000001</v>
      </c>
      <c r="AI61">
        <v>2.5459999999999998</v>
      </c>
      <c r="AJ61">
        <v>0</v>
      </c>
      <c r="AK61">
        <v>50.76</v>
      </c>
      <c r="AL61">
        <v>79.364599999999996</v>
      </c>
      <c r="AM61">
        <v>5.2786799999999996</v>
      </c>
      <c r="AN61">
        <v>0.68867999999999996</v>
      </c>
      <c r="AO61">
        <v>30.87</v>
      </c>
      <c r="AP61">
        <v>8.3264999999999993</v>
      </c>
      <c r="AQ61">
        <v>0</v>
      </c>
      <c r="AR61">
        <v>49.68</v>
      </c>
      <c r="AS61">
        <v>24.48264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82.17</v>
      </c>
      <c r="BA61">
        <f t="shared" si="1"/>
        <v>3258.0871689999994</v>
      </c>
      <c r="BB61">
        <v>58</v>
      </c>
      <c r="BD61">
        <v>24.08</v>
      </c>
      <c r="BE61">
        <v>7.63</v>
      </c>
      <c r="BF61">
        <v>2.02</v>
      </c>
      <c r="BG61">
        <v>4.03</v>
      </c>
      <c r="BH61">
        <v>5.81</v>
      </c>
      <c r="BI61">
        <v>7.17</v>
      </c>
      <c r="BJ61">
        <v>1.56</v>
      </c>
      <c r="BK61">
        <v>2.27</v>
      </c>
      <c r="BL61">
        <v>3.37</v>
      </c>
      <c r="BM61">
        <v>1.62</v>
      </c>
      <c r="BN61">
        <v>0.52</v>
      </c>
      <c r="BO61">
        <v>15.1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82.17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7.3968999999999996</v>
      </c>
      <c r="K62">
        <v>682.37109999999996</v>
      </c>
      <c r="L62">
        <v>653.15</v>
      </c>
      <c r="M62">
        <v>84</v>
      </c>
      <c r="N62">
        <v>118.125</v>
      </c>
      <c r="O62">
        <v>123.66562500000001</v>
      </c>
      <c r="P62">
        <v>138</v>
      </c>
      <c r="Q62">
        <v>21.82</v>
      </c>
      <c r="R62">
        <v>42.390099999999997</v>
      </c>
      <c r="S62">
        <v>26.3901</v>
      </c>
      <c r="T62">
        <v>0</v>
      </c>
      <c r="U62">
        <v>418.77</v>
      </c>
      <c r="V62">
        <v>20.73</v>
      </c>
      <c r="W62">
        <v>45.524999999999999</v>
      </c>
      <c r="X62">
        <v>147.26089999999999</v>
      </c>
      <c r="Y62">
        <v>0</v>
      </c>
      <c r="Z62">
        <v>13.1076</v>
      </c>
      <c r="AA62">
        <v>14.04936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36.418799999999997</v>
      </c>
      <c r="AH62">
        <v>152.27760000000001</v>
      </c>
      <c r="AI62">
        <v>2.5459999999999998</v>
      </c>
      <c r="AJ62">
        <v>0</v>
      </c>
      <c r="AK62">
        <v>50.76</v>
      </c>
      <c r="AL62">
        <v>79.364599999999996</v>
      </c>
      <c r="AM62">
        <v>5.2786799999999996</v>
      </c>
      <c r="AN62">
        <v>0.68867999999999996</v>
      </c>
      <c r="AO62">
        <v>30.87</v>
      </c>
      <c r="AP62">
        <v>8.3264999999999993</v>
      </c>
      <c r="AQ62">
        <v>0</v>
      </c>
      <c r="AR62">
        <v>49.68</v>
      </c>
      <c r="AS62">
        <v>24.48264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82.07</v>
      </c>
      <c r="BA62">
        <f t="shared" si="1"/>
        <v>3257.9871689999995</v>
      </c>
      <c r="BB62">
        <v>59</v>
      </c>
      <c r="BD62">
        <v>24.08</v>
      </c>
      <c r="BE62">
        <v>7.63</v>
      </c>
      <c r="BF62">
        <v>2.02</v>
      </c>
      <c r="BG62">
        <v>4.03</v>
      </c>
      <c r="BH62">
        <v>5.81</v>
      </c>
      <c r="BI62">
        <v>7.17</v>
      </c>
      <c r="BJ62">
        <v>1.56</v>
      </c>
      <c r="BK62">
        <v>2.2400000000000002</v>
      </c>
      <c r="BL62">
        <v>3.3</v>
      </c>
      <c r="BM62">
        <v>1.62</v>
      </c>
      <c r="BN62">
        <v>0.52</v>
      </c>
      <c r="BO62">
        <v>15.1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82.07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8.6300000000000008</v>
      </c>
      <c r="J63">
        <v>18.6309</v>
      </c>
      <c r="K63">
        <v>682.37109999999996</v>
      </c>
      <c r="L63">
        <v>653.15</v>
      </c>
      <c r="M63">
        <v>84</v>
      </c>
      <c r="N63">
        <v>118.125</v>
      </c>
      <c r="O63">
        <v>123.66562500000001</v>
      </c>
      <c r="P63">
        <v>138</v>
      </c>
      <c r="Q63">
        <v>21.82</v>
      </c>
      <c r="R63">
        <v>42.390099999999997</v>
      </c>
      <c r="S63">
        <v>26.3901</v>
      </c>
      <c r="T63">
        <v>0</v>
      </c>
      <c r="U63">
        <v>418.77</v>
      </c>
      <c r="V63">
        <v>20.73</v>
      </c>
      <c r="W63">
        <v>45.524999999999999</v>
      </c>
      <c r="X63">
        <v>147.26089999999999</v>
      </c>
      <c r="Y63">
        <v>0</v>
      </c>
      <c r="Z63">
        <v>13.1076</v>
      </c>
      <c r="AA63">
        <v>28.09872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36.418799999999997</v>
      </c>
      <c r="AH63">
        <v>152.27760000000001</v>
      </c>
      <c r="AI63">
        <v>2.5459999999999998</v>
      </c>
      <c r="AJ63">
        <v>0</v>
      </c>
      <c r="AK63">
        <v>50.76</v>
      </c>
      <c r="AL63">
        <v>79.364599999999996</v>
      </c>
      <c r="AM63">
        <v>5.2786799999999996</v>
      </c>
      <c r="AN63">
        <v>0.68867999999999996</v>
      </c>
      <c r="AO63">
        <v>30.87</v>
      </c>
      <c r="AP63">
        <v>4.6116000000000001</v>
      </c>
      <c r="AQ63">
        <v>0</v>
      </c>
      <c r="AR63">
        <v>49.68</v>
      </c>
      <c r="AS63">
        <v>23.541</v>
      </c>
      <c r="AT63">
        <v>14.9968</v>
      </c>
      <c r="AU63">
        <v>0</v>
      </c>
      <c r="AV63">
        <v>0</v>
      </c>
      <c r="AW63">
        <v>0</v>
      </c>
      <c r="AX63">
        <v>4.4551999999999996</v>
      </c>
      <c r="AY63">
        <v>0</v>
      </c>
      <c r="AZ63">
        <f t="shared" si="0"/>
        <v>82.01</v>
      </c>
      <c r="BA63">
        <f t="shared" si="1"/>
        <v>3291.639189</v>
      </c>
      <c r="BB63">
        <v>60</v>
      </c>
      <c r="BD63">
        <v>24.08</v>
      </c>
      <c r="BE63">
        <v>7.63</v>
      </c>
      <c r="BF63">
        <v>2.12</v>
      </c>
      <c r="BG63">
        <v>4.03</v>
      </c>
      <c r="BH63">
        <v>5.81</v>
      </c>
      <c r="BI63">
        <v>7.17</v>
      </c>
      <c r="BJ63">
        <v>1.56</v>
      </c>
      <c r="BK63">
        <v>2.2400000000000002</v>
      </c>
      <c r="BL63">
        <v>3.3</v>
      </c>
      <c r="BM63">
        <v>1.62</v>
      </c>
      <c r="BN63">
        <v>0.52</v>
      </c>
      <c r="BO63">
        <v>14.94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82.01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8.6300000000000008</v>
      </c>
      <c r="J64">
        <v>18.6309</v>
      </c>
      <c r="K64">
        <v>682.37109999999996</v>
      </c>
      <c r="L64">
        <v>653.15</v>
      </c>
      <c r="M64">
        <v>84</v>
      </c>
      <c r="N64">
        <v>118.125</v>
      </c>
      <c r="O64">
        <v>123.66562500000001</v>
      </c>
      <c r="P64">
        <v>138</v>
      </c>
      <c r="Q64">
        <v>21.82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45.524999999999999</v>
      </c>
      <c r="X64">
        <v>147.26089999999999</v>
      </c>
      <c r="Y64">
        <v>0</v>
      </c>
      <c r="Z64">
        <v>13.1076</v>
      </c>
      <c r="AA64">
        <v>28.09872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36.418799999999997</v>
      </c>
      <c r="AH64">
        <v>152.27760000000001</v>
      </c>
      <c r="AI64">
        <v>2.5459999999999998</v>
      </c>
      <c r="AJ64">
        <v>0</v>
      </c>
      <c r="AK64">
        <v>50.76</v>
      </c>
      <c r="AL64">
        <v>79.364599999999996</v>
      </c>
      <c r="AM64">
        <v>5.2786799999999996</v>
      </c>
      <c r="AN64">
        <v>0.68867999999999996</v>
      </c>
      <c r="AO64">
        <v>30.87</v>
      </c>
      <c r="AP64">
        <v>4.6116000000000001</v>
      </c>
      <c r="AQ64">
        <v>0</v>
      </c>
      <c r="AR64">
        <v>49.68</v>
      </c>
      <c r="AS64">
        <v>23.541</v>
      </c>
      <c r="AT64">
        <v>14.9968</v>
      </c>
      <c r="AU64">
        <v>0</v>
      </c>
      <c r="AV64">
        <v>0</v>
      </c>
      <c r="AW64">
        <v>0</v>
      </c>
      <c r="AX64">
        <v>4.4551999999999996</v>
      </c>
      <c r="AY64">
        <v>0</v>
      </c>
      <c r="AZ64">
        <f t="shared" si="0"/>
        <v>82.08</v>
      </c>
      <c r="BA64">
        <f t="shared" si="1"/>
        <v>3291.7091889999997</v>
      </c>
      <c r="BB64">
        <v>61</v>
      </c>
      <c r="BD64">
        <v>24.08</v>
      </c>
      <c r="BE64">
        <v>7.63</v>
      </c>
      <c r="BF64">
        <v>2.19</v>
      </c>
      <c r="BG64">
        <v>4.03</v>
      </c>
      <c r="BH64">
        <v>5.81</v>
      </c>
      <c r="BI64">
        <v>7.17</v>
      </c>
      <c r="BJ64">
        <v>1.56</v>
      </c>
      <c r="BK64">
        <v>2.2400000000000002</v>
      </c>
      <c r="BL64">
        <v>3.3</v>
      </c>
      <c r="BM64">
        <v>1.62</v>
      </c>
      <c r="BN64">
        <v>0.52</v>
      </c>
      <c r="BO64">
        <v>14.94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82.08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8.6300000000000008</v>
      </c>
      <c r="J65">
        <v>18.6309</v>
      </c>
      <c r="K65">
        <v>682.37109999999996</v>
      </c>
      <c r="L65">
        <v>653.15</v>
      </c>
      <c r="M65">
        <v>84</v>
      </c>
      <c r="N65">
        <v>118.125</v>
      </c>
      <c r="O65">
        <v>123.66562500000001</v>
      </c>
      <c r="P65">
        <v>138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45.524999999999999</v>
      </c>
      <c r="X65">
        <v>147.26089999999999</v>
      </c>
      <c r="Y65">
        <v>0</v>
      </c>
      <c r="Z65">
        <v>6.5537999999999998</v>
      </c>
      <c r="AA65">
        <v>28.09872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36.418799999999997</v>
      </c>
      <c r="AH65">
        <v>152.27760000000001</v>
      </c>
      <c r="AI65">
        <v>2.5459999999999998</v>
      </c>
      <c r="AJ65">
        <v>0</v>
      </c>
      <c r="AK65">
        <v>50.76</v>
      </c>
      <c r="AL65">
        <v>79.364599999999996</v>
      </c>
      <c r="AM65">
        <v>5.2786799999999996</v>
      </c>
      <c r="AN65">
        <v>0.68867999999999996</v>
      </c>
      <c r="AO65">
        <v>30.87</v>
      </c>
      <c r="AP65">
        <v>4.6116000000000001</v>
      </c>
      <c r="AQ65">
        <v>0</v>
      </c>
      <c r="AR65">
        <v>49.68</v>
      </c>
      <c r="AS65">
        <v>23.541</v>
      </c>
      <c r="AT65">
        <v>14.9968</v>
      </c>
      <c r="AU65">
        <v>0</v>
      </c>
      <c r="AV65">
        <v>0</v>
      </c>
      <c r="AW65">
        <v>0</v>
      </c>
      <c r="AX65">
        <v>4.4551999999999996</v>
      </c>
      <c r="AY65">
        <v>0</v>
      </c>
      <c r="AZ65">
        <f t="shared" si="0"/>
        <v>81.95</v>
      </c>
      <c r="BA65">
        <f t="shared" si="1"/>
        <v>3285.0253889999999</v>
      </c>
      <c r="BB65">
        <v>62</v>
      </c>
      <c r="BD65">
        <v>24.08</v>
      </c>
      <c r="BE65">
        <v>7.63</v>
      </c>
      <c r="BF65">
        <v>1.9</v>
      </c>
      <c r="BG65">
        <v>4.03</v>
      </c>
      <c r="BH65">
        <v>5.81</v>
      </c>
      <c r="BI65">
        <v>7.17</v>
      </c>
      <c r="BJ65">
        <v>1.56</v>
      </c>
      <c r="BK65">
        <v>2.2400000000000002</v>
      </c>
      <c r="BL65">
        <v>3.3</v>
      </c>
      <c r="BM65">
        <v>1.62</v>
      </c>
      <c r="BN65">
        <v>0.52</v>
      </c>
      <c r="BO65">
        <v>15.1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81.95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8.6300000000000008</v>
      </c>
      <c r="J66">
        <v>18.6309</v>
      </c>
      <c r="K66">
        <v>682.37109999999996</v>
      </c>
      <c r="L66">
        <v>653.15</v>
      </c>
      <c r="M66">
        <v>84</v>
      </c>
      <c r="N66">
        <v>118.125</v>
      </c>
      <c r="O66">
        <v>123.66562500000001</v>
      </c>
      <c r="P66">
        <v>138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45.524999999999999</v>
      </c>
      <c r="X66">
        <v>147.26089999999999</v>
      </c>
      <c r="Y66">
        <v>0</v>
      </c>
      <c r="Z66">
        <v>6.5537999999999998</v>
      </c>
      <c r="AA66">
        <v>28.09872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36.418799999999997</v>
      </c>
      <c r="AH66">
        <v>152.27760000000001</v>
      </c>
      <c r="AI66">
        <v>2.5459999999999998</v>
      </c>
      <c r="AJ66">
        <v>0</v>
      </c>
      <c r="AK66">
        <v>50.76</v>
      </c>
      <c r="AL66">
        <v>79.364599999999996</v>
      </c>
      <c r="AM66">
        <v>5.2786799999999996</v>
      </c>
      <c r="AN66">
        <v>0.68867999999999996</v>
      </c>
      <c r="AO66">
        <v>30.87</v>
      </c>
      <c r="AP66">
        <v>4.6116000000000001</v>
      </c>
      <c r="AQ66">
        <v>0</v>
      </c>
      <c r="AR66">
        <v>49.68</v>
      </c>
      <c r="AS66">
        <v>23.541</v>
      </c>
      <c r="AT66">
        <v>14.9968</v>
      </c>
      <c r="AU66">
        <v>0</v>
      </c>
      <c r="AV66">
        <v>0</v>
      </c>
      <c r="AW66">
        <v>0</v>
      </c>
      <c r="AX66">
        <v>4.4551999999999996</v>
      </c>
      <c r="AY66">
        <v>0</v>
      </c>
      <c r="AZ66">
        <f t="shared" si="0"/>
        <v>82.009999999999991</v>
      </c>
      <c r="BA66">
        <f t="shared" si="1"/>
        <v>3285.0853889999999</v>
      </c>
      <c r="BB66">
        <v>63</v>
      </c>
      <c r="BD66">
        <v>24.08</v>
      </c>
      <c r="BE66">
        <v>7.63</v>
      </c>
      <c r="BF66">
        <v>1.96</v>
      </c>
      <c r="BG66">
        <v>4.03</v>
      </c>
      <c r="BH66">
        <v>5.81</v>
      </c>
      <c r="BI66">
        <v>7.17</v>
      </c>
      <c r="BJ66">
        <v>1.56</v>
      </c>
      <c r="BK66">
        <v>2.2400000000000002</v>
      </c>
      <c r="BL66">
        <v>3.3</v>
      </c>
      <c r="BM66">
        <v>1.62</v>
      </c>
      <c r="BN66">
        <v>0.52</v>
      </c>
      <c r="BO66">
        <v>15.1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82.009999999999991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8.6300000000000008</v>
      </c>
      <c r="J67">
        <v>18.6309</v>
      </c>
      <c r="K67">
        <v>682.37109999999996</v>
      </c>
      <c r="L67">
        <v>653.15</v>
      </c>
      <c r="M67">
        <v>84</v>
      </c>
      <c r="N67">
        <v>118.125</v>
      </c>
      <c r="O67">
        <v>123.66562500000001</v>
      </c>
      <c r="P67">
        <v>138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45.524999999999999</v>
      </c>
      <c r="X67">
        <v>147.26089999999999</v>
      </c>
      <c r="Y67">
        <v>0</v>
      </c>
      <c r="Z67">
        <v>6.5537999999999998</v>
      </c>
      <c r="AA67">
        <v>28.09872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36.418799999999997</v>
      </c>
      <c r="AH67">
        <v>152.27760000000001</v>
      </c>
      <c r="AI67">
        <v>2.5459999999999998</v>
      </c>
      <c r="AJ67">
        <v>0</v>
      </c>
      <c r="AK67">
        <v>50.76</v>
      </c>
      <c r="AL67">
        <v>79.364599999999996</v>
      </c>
      <c r="AM67">
        <v>5.2786799999999996</v>
      </c>
      <c r="AN67">
        <v>0.68867999999999996</v>
      </c>
      <c r="AO67">
        <v>30.87</v>
      </c>
      <c r="AP67">
        <v>8.3264999999999993</v>
      </c>
      <c r="AQ67">
        <v>0</v>
      </c>
      <c r="AR67">
        <v>49.68</v>
      </c>
      <c r="AS67">
        <v>23.541</v>
      </c>
      <c r="AT67">
        <v>14.9968</v>
      </c>
      <c r="AU67">
        <v>0</v>
      </c>
      <c r="AV67">
        <v>0</v>
      </c>
      <c r="AW67">
        <v>0</v>
      </c>
      <c r="AX67">
        <v>4.4551999999999996</v>
      </c>
      <c r="AY67">
        <v>0</v>
      </c>
      <c r="AZ67">
        <f t="shared" si="0"/>
        <v>81.849999999999994</v>
      </c>
      <c r="BA67">
        <f t="shared" si="1"/>
        <v>3288.6402889999999</v>
      </c>
      <c r="BB67">
        <v>64</v>
      </c>
      <c r="BD67">
        <v>24.08</v>
      </c>
      <c r="BE67">
        <v>7.63</v>
      </c>
      <c r="BF67">
        <v>1.79</v>
      </c>
      <c r="BG67">
        <v>4.03</v>
      </c>
      <c r="BH67">
        <v>5.81</v>
      </c>
      <c r="BI67">
        <v>7.17</v>
      </c>
      <c r="BJ67">
        <v>1.56</v>
      </c>
      <c r="BK67">
        <v>2.2999999999999998</v>
      </c>
      <c r="BL67">
        <v>3.25</v>
      </c>
      <c r="BM67">
        <v>1.62</v>
      </c>
      <c r="BN67">
        <v>0.52</v>
      </c>
      <c r="BO67">
        <v>15.1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81.849999999999994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8.6300000000000008</v>
      </c>
      <c r="J68">
        <v>18.6309</v>
      </c>
      <c r="K68">
        <v>682.37109999999996</v>
      </c>
      <c r="L68">
        <v>653.15</v>
      </c>
      <c r="M68">
        <v>84</v>
      </c>
      <c r="N68">
        <v>118.125</v>
      </c>
      <c r="O68">
        <v>123.66562500000001</v>
      </c>
      <c r="P68">
        <v>138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45.524999999999999</v>
      </c>
      <c r="X68">
        <v>147.26089999999999</v>
      </c>
      <c r="Y68">
        <v>0</v>
      </c>
      <c r="Z68">
        <v>6.5537999999999998</v>
      </c>
      <c r="AA68">
        <v>35.076000000000001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36.418799999999997</v>
      </c>
      <c r="AH68">
        <v>152.27760000000001</v>
      </c>
      <c r="AI68">
        <v>2.5459999999999998</v>
      </c>
      <c r="AJ68">
        <v>0</v>
      </c>
      <c r="AK68">
        <v>50.76</v>
      </c>
      <c r="AL68">
        <v>79.364599999999996</v>
      </c>
      <c r="AM68">
        <v>5.2786799999999996</v>
      </c>
      <c r="AN68">
        <v>0.68867999999999996</v>
      </c>
      <c r="AO68">
        <v>30.87</v>
      </c>
      <c r="AP68">
        <v>8.3264999999999993</v>
      </c>
      <c r="AQ68">
        <v>0</v>
      </c>
      <c r="AR68">
        <v>49.68</v>
      </c>
      <c r="AS68">
        <v>23.541</v>
      </c>
      <c r="AT68">
        <v>14.9968</v>
      </c>
      <c r="AU68">
        <v>0</v>
      </c>
      <c r="AV68">
        <v>0</v>
      </c>
      <c r="AW68">
        <v>0</v>
      </c>
      <c r="AX68">
        <v>4.4551999999999996</v>
      </c>
      <c r="AY68">
        <v>0</v>
      </c>
      <c r="AZ68">
        <f t="shared" ref="AZ68:AZ98" si="3">BW68</f>
        <v>81.849999999999994</v>
      </c>
      <c r="BA68">
        <f t="shared" ref="BA68:BA99" si="4">SUM(B68:AZ68)</f>
        <v>3295.617569</v>
      </c>
      <c r="BB68">
        <v>65</v>
      </c>
      <c r="BD68">
        <v>24.08</v>
      </c>
      <c r="BE68">
        <v>7.63</v>
      </c>
      <c r="BF68">
        <v>1.79</v>
      </c>
      <c r="BG68">
        <v>4.03</v>
      </c>
      <c r="BH68">
        <v>5.81</v>
      </c>
      <c r="BI68">
        <v>7.17</v>
      </c>
      <c r="BJ68">
        <v>1.56</v>
      </c>
      <c r="BK68">
        <v>2.2999999999999998</v>
      </c>
      <c r="BL68">
        <v>3.25</v>
      </c>
      <c r="BM68">
        <v>1.62</v>
      </c>
      <c r="BN68">
        <v>0.52</v>
      </c>
      <c r="BO68">
        <v>15.1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81.849999999999994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8.6300000000000008</v>
      </c>
      <c r="J69">
        <v>18.6309</v>
      </c>
      <c r="K69">
        <v>682.37109999999996</v>
      </c>
      <c r="L69">
        <v>653.15</v>
      </c>
      <c r="M69">
        <v>84</v>
      </c>
      <c r="N69">
        <v>118.125</v>
      </c>
      <c r="O69">
        <v>123.66562500000001</v>
      </c>
      <c r="P69">
        <v>138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45.524999999999999</v>
      </c>
      <c r="X69">
        <v>147.26089999999999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36.418799999999997</v>
      </c>
      <c r="AH69">
        <v>152.27760000000001</v>
      </c>
      <c r="AI69">
        <v>2.5459999999999998</v>
      </c>
      <c r="AJ69">
        <v>0</v>
      </c>
      <c r="AK69">
        <v>50.76</v>
      </c>
      <c r="AL69">
        <v>79.364599999999996</v>
      </c>
      <c r="AM69">
        <v>5.2786799999999996</v>
      </c>
      <c r="AN69">
        <v>0.68867999999999996</v>
      </c>
      <c r="AO69">
        <v>30.87</v>
      </c>
      <c r="AP69">
        <v>8.3264999999999993</v>
      </c>
      <c r="AQ69">
        <v>0</v>
      </c>
      <c r="AR69">
        <v>49.68</v>
      </c>
      <c r="AS69">
        <v>24.48264</v>
      </c>
      <c r="AT69">
        <v>14.9968</v>
      </c>
      <c r="AU69">
        <v>0</v>
      </c>
      <c r="AV69">
        <v>0</v>
      </c>
      <c r="AW69">
        <v>0</v>
      </c>
      <c r="AX69">
        <v>4.4551999999999996</v>
      </c>
      <c r="AY69">
        <v>0</v>
      </c>
      <c r="AZ69">
        <f t="shared" si="3"/>
        <v>81.94</v>
      </c>
      <c r="BA69">
        <f t="shared" si="4"/>
        <v>3303.7212890000001</v>
      </c>
      <c r="BB69">
        <v>66</v>
      </c>
      <c r="BD69">
        <v>24.08</v>
      </c>
      <c r="BE69">
        <v>7.63</v>
      </c>
      <c r="BF69">
        <v>1.79</v>
      </c>
      <c r="BG69">
        <v>4.03</v>
      </c>
      <c r="BH69">
        <v>5.81</v>
      </c>
      <c r="BI69">
        <v>7.17</v>
      </c>
      <c r="BJ69">
        <v>1.56</v>
      </c>
      <c r="BK69">
        <v>2.2999999999999998</v>
      </c>
      <c r="BL69">
        <v>3.25</v>
      </c>
      <c r="BM69">
        <v>1.62</v>
      </c>
      <c r="BN69">
        <v>0.52</v>
      </c>
      <c r="BO69">
        <v>15.19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81.94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8.6300000000000008</v>
      </c>
      <c r="J70">
        <v>18.6309</v>
      </c>
      <c r="K70">
        <v>682.37109999999996</v>
      </c>
      <c r="L70">
        <v>653.15</v>
      </c>
      <c r="M70">
        <v>84</v>
      </c>
      <c r="N70">
        <v>118.125</v>
      </c>
      <c r="O70">
        <v>123.66562500000001</v>
      </c>
      <c r="P70">
        <v>138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45.524999999999999</v>
      </c>
      <c r="X70">
        <v>147.26089999999999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36.418799999999997</v>
      </c>
      <c r="AH70">
        <v>152.27760000000001</v>
      </c>
      <c r="AI70">
        <v>2.5459999999999998</v>
      </c>
      <c r="AJ70">
        <v>0</v>
      </c>
      <c r="AK70">
        <v>50.76</v>
      </c>
      <c r="AL70">
        <v>79.364599999999996</v>
      </c>
      <c r="AM70">
        <v>5.2786799999999996</v>
      </c>
      <c r="AN70">
        <v>0.68867999999999996</v>
      </c>
      <c r="AO70">
        <v>30.87</v>
      </c>
      <c r="AP70">
        <v>8.3264999999999993</v>
      </c>
      <c r="AQ70">
        <v>0</v>
      </c>
      <c r="AR70">
        <v>49.68</v>
      </c>
      <c r="AS70">
        <v>24.48264</v>
      </c>
      <c r="AT70">
        <v>14.9968</v>
      </c>
      <c r="AU70">
        <v>0</v>
      </c>
      <c r="AV70">
        <v>0</v>
      </c>
      <c r="AW70">
        <v>0</v>
      </c>
      <c r="AX70">
        <v>4.4551999999999996</v>
      </c>
      <c r="AY70">
        <v>0</v>
      </c>
      <c r="AZ70">
        <f t="shared" si="3"/>
        <v>81.94</v>
      </c>
      <c r="BA70">
        <f t="shared" si="4"/>
        <v>3303.7212890000001</v>
      </c>
      <c r="BB70">
        <v>67</v>
      </c>
      <c r="BD70">
        <v>24.08</v>
      </c>
      <c r="BE70">
        <v>7.63</v>
      </c>
      <c r="BF70">
        <v>1.79</v>
      </c>
      <c r="BG70">
        <v>4.03</v>
      </c>
      <c r="BH70">
        <v>5.81</v>
      </c>
      <c r="BI70">
        <v>7.17</v>
      </c>
      <c r="BJ70">
        <v>1.56</v>
      </c>
      <c r="BK70">
        <v>2.2999999999999998</v>
      </c>
      <c r="BL70">
        <v>3.25</v>
      </c>
      <c r="BM70">
        <v>1.62</v>
      </c>
      <c r="BN70">
        <v>0.52</v>
      </c>
      <c r="BO70">
        <v>15.19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81.94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8.6300000000000008</v>
      </c>
      <c r="J71">
        <v>18.6309</v>
      </c>
      <c r="K71">
        <v>682.37109999999996</v>
      </c>
      <c r="L71">
        <v>653.15</v>
      </c>
      <c r="M71">
        <v>84</v>
      </c>
      <c r="N71">
        <v>118.125</v>
      </c>
      <c r="O71">
        <v>123.66562500000001</v>
      </c>
      <c r="P71">
        <v>138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45.524999999999999</v>
      </c>
      <c r="X71">
        <v>147.26089999999999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36.418799999999997</v>
      </c>
      <c r="AH71">
        <v>152.27760000000001</v>
      </c>
      <c r="AI71">
        <v>2.5459999999999998</v>
      </c>
      <c r="AJ71">
        <v>0</v>
      </c>
      <c r="AK71">
        <v>50.76</v>
      </c>
      <c r="AL71">
        <v>79.364599999999996</v>
      </c>
      <c r="AM71">
        <v>5.2786799999999996</v>
      </c>
      <c r="AN71">
        <v>0.68867999999999996</v>
      </c>
      <c r="AO71">
        <v>30.87</v>
      </c>
      <c r="AP71">
        <v>8.3264999999999993</v>
      </c>
      <c r="AQ71">
        <v>0</v>
      </c>
      <c r="AR71">
        <v>49.68</v>
      </c>
      <c r="AS71">
        <v>24.48264</v>
      </c>
      <c r="AT71">
        <v>14.9968</v>
      </c>
      <c r="AU71">
        <v>0</v>
      </c>
      <c r="AV71">
        <v>0</v>
      </c>
      <c r="AW71">
        <v>0</v>
      </c>
      <c r="AX71">
        <v>4.4551999999999996</v>
      </c>
      <c r="AY71">
        <v>0</v>
      </c>
      <c r="AZ71">
        <f t="shared" si="3"/>
        <v>80.22</v>
      </c>
      <c r="BA71">
        <f t="shared" si="4"/>
        <v>3302.0012889999998</v>
      </c>
      <c r="BB71">
        <v>68</v>
      </c>
      <c r="BD71">
        <v>24.08</v>
      </c>
      <c r="BE71">
        <v>7.63</v>
      </c>
      <c r="BF71">
        <v>1.62</v>
      </c>
      <c r="BG71">
        <v>4.03</v>
      </c>
      <c r="BH71">
        <v>5.81</v>
      </c>
      <c r="BI71">
        <v>7.17</v>
      </c>
      <c r="BJ71">
        <v>1.56</v>
      </c>
      <c r="BK71">
        <v>1.1299999999999999</v>
      </c>
      <c r="BL71">
        <v>3.12</v>
      </c>
      <c r="BM71">
        <v>1.62</v>
      </c>
      <c r="BN71">
        <v>0.52</v>
      </c>
      <c r="BO71">
        <v>14.94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80.22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8.6300000000000008</v>
      </c>
      <c r="J72">
        <v>18.6309</v>
      </c>
      <c r="K72">
        <v>682.37109999999996</v>
      </c>
      <c r="L72">
        <v>653.15</v>
      </c>
      <c r="M72">
        <v>84</v>
      </c>
      <c r="N72">
        <v>118.125</v>
      </c>
      <c r="O72">
        <v>123.66562500000001</v>
      </c>
      <c r="P72">
        <v>138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45.524999999999999</v>
      </c>
      <c r="X72">
        <v>147.26089999999999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36.418799999999997</v>
      </c>
      <c r="AH72">
        <v>152.27760000000001</v>
      </c>
      <c r="AI72">
        <v>3.819</v>
      </c>
      <c r="AJ72">
        <v>0</v>
      </c>
      <c r="AK72">
        <v>50.76</v>
      </c>
      <c r="AL72">
        <v>79.364599999999996</v>
      </c>
      <c r="AM72">
        <v>5.2786799999999996</v>
      </c>
      <c r="AN72">
        <v>0.68867999999999996</v>
      </c>
      <c r="AO72">
        <v>30.87</v>
      </c>
      <c r="AP72">
        <v>8.3264999999999993</v>
      </c>
      <c r="AQ72">
        <v>0</v>
      </c>
      <c r="AR72">
        <v>49.68</v>
      </c>
      <c r="AS72">
        <v>24.48264</v>
      </c>
      <c r="AT72">
        <v>14.9968</v>
      </c>
      <c r="AU72">
        <v>0</v>
      </c>
      <c r="AV72">
        <v>0</v>
      </c>
      <c r="AW72">
        <v>0</v>
      </c>
      <c r="AX72">
        <v>4.4551999999999996</v>
      </c>
      <c r="AY72">
        <v>0</v>
      </c>
      <c r="AZ72">
        <f t="shared" si="3"/>
        <v>80.28</v>
      </c>
      <c r="BA72">
        <f t="shared" si="4"/>
        <v>3303.3342890000004</v>
      </c>
      <c r="BB72">
        <v>69</v>
      </c>
      <c r="BD72">
        <v>24.08</v>
      </c>
      <c r="BE72">
        <v>7.63</v>
      </c>
      <c r="BF72">
        <v>1.68</v>
      </c>
      <c r="BG72">
        <v>4.03</v>
      </c>
      <c r="BH72">
        <v>5.81</v>
      </c>
      <c r="BI72">
        <v>7.17</v>
      </c>
      <c r="BJ72">
        <v>1.56</v>
      </c>
      <c r="BK72">
        <v>1.1299999999999999</v>
      </c>
      <c r="BL72">
        <v>3.12</v>
      </c>
      <c r="BM72">
        <v>1.62</v>
      </c>
      <c r="BN72">
        <v>0.52</v>
      </c>
      <c r="BO72">
        <v>14.94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80.28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8.6300000000000008</v>
      </c>
      <c r="J73">
        <v>18.6309</v>
      </c>
      <c r="K73">
        <v>682.37109999999996</v>
      </c>
      <c r="L73">
        <v>653.15</v>
      </c>
      <c r="M73">
        <v>84</v>
      </c>
      <c r="N73">
        <v>118.125</v>
      </c>
      <c r="O73">
        <v>123.66562500000001</v>
      </c>
      <c r="P73">
        <v>138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43.704000000000001</v>
      </c>
      <c r="X73">
        <v>147.26089999999999</v>
      </c>
      <c r="Y73">
        <v>0</v>
      </c>
      <c r="Z73">
        <v>1.1000000000000001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36.418799999999997</v>
      </c>
      <c r="AH73">
        <v>152.27760000000001</v>
      </c>
      <c r="AI73">
        <v>14.6395</v>
      </c>
      <c r="AJ73">
        <v>0</v>
      </c>
      <c r="AK73">
        <v>50.76</v>
      </c>
      <c r="AL73">
        <v>79.364599999999996</v>
      </c>
      <c r="AM73">
        <v>5.2786799999999996</v>
      </c>
      <c r="AN73">
        <v>0.68867999999999996</v>
      </c>
      <c r="AO73">
        <v>30.87</v>
      </c>
      <c r="AP73">
        <v>3.843</v>
      </c>
      <c r="AQ73">
        <v>0</v>
      </c>
      <c r="AR73">
        <v>49.68</v>
      </c>
      <c r="AS73">
        <v>23.944559999999999</v>
      </c>
      <c r="AT73">
        <v>14.9968</v>
      </c>
      <c r="AU73">
        <v>0</v>
      </c>
      <c r="AV73">
        <v>0</v>
      </c>
      <c r="AW73">
        <v>0</v>
      </c>
      <c r="AX73">
        <v>4.4551999999999996</v>
      </c>
      <c r="AY73">
        <v>0</v>
      </c>
      <c r="AZ73">
        <f t="shared" si="3"/>
        <v>80.98</v>
      </c>
      <c r="BA73">
        <f t="shared" si="4"/>
        <v>3302.5584089999998</v>
      </c>
      <c r="BB73">
        <v>70</v>
      </c>
      <c r="BD73">
        <v>24.08</v>
      </c>
      <c r="BE73">
        <v>7.63</v>
      </c>
      <c r="BF73">
        <v>1.96</v>
      </c>
      <c r="BG73">
        <v>4.03</v>
      </c>
      <c r="BH73">
        <v>5.81</v>
      </c>
      <c r="BI73">
        <v>7.17</v>
      </c>
      <c r="BJ73">
        <v>1.56</v>
      </c>
      <c r="BK73">
        <v>1.53</v>
      </c>
      <c r="BL73">
        <v>3.14</v>
      </c>
      <c r="BM73">
        <v>1.62</v>
      </c>
      <c r="BN73">
        <v>0.52</v>
      </c>
      <c r="BO73">
        <v>14.94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80.98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8.6300000000000008</v>
      </c>
      <c r="J74">
        <v>18.6309</v>
      </c>
      <c r="K74">
        <v>682.37109999999996</v>
      </c>
      <c r="L74">
        <v>653.15</v>
      </c>
      <c r="M74">
        <v>84</v>
      </c>
      <c r="N74">
        <v>118.125</v>
      </c>
      <c r="O74">
        <v>123.66562500000001</v>
      </c>
      <c r="P74">
        <v>138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43.704000000000001</v>
      </c>
      <c r="X74">
        <v>147.26089999999999</v>
      </c>
      <c r="Y74">
        <v>0</v>
      </c>
      <c r="Z74">
        <v>1.1000000000000001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36.418799999999997</v>
      </c>
      <c r="AH74">
        <v>152.27760000000001</v>
      </c>
      <c r="AI74">
        <v>14.6395</v>
      </c>
      <c r="AJ74">
        <v>0</v>
      </c>
      <c r="AK74">
        <v>50.76</v>
      </c>
      <c r="AL74">
        <v>79.364599999999996</v>
      </c>
      <c r="AM74">
        <v>5.2786799999999996</v>
      </c>
      <c r="AN74">
        <v>0.68867999999999996</v>
      </c>
      <c r="AO74">
        <v>30.87</v>
      </c>
      <c r="AP74">
        <v>3.843</v>
      </c>
      <c r="AQ74">
        <v>0</v>
      </c>
      <c r="AR74">
        <v>49.68</v>
      </c>
      <c r="AS74">
        <v>23.944559999999999</v>
      </c>
      <c r="AT74">
        <v>14.9968</v>
      </c>
      <c r="AU74">
        <v>0</v>
      </c>
      <c r="AV74">
        <v>0</v>
      </c>
      <c r="AW74">
        <v>0</v>
      </c>
      <c r="AX74">
        <v>4.4551999999999996</v>
      </c>
      <c r="AY74">
        <v>0</v>
      </c>
      <c r="AZ74">
        <f t="shared" si="3"/>
        <v>81.28</v>
      </c>
      <c r="BA74">
        <f t="shared" si="4"/>
        <v>3302.8584089999999</v>
      </c>
      <c r="BB74">
        <v>71</v>
      </c>
      <c r="BD74">
        <v>24.08</v>
      </c>
      <c r="BE74">
        <v>7.63</v>
      </c>
      <c r="BF74">
        <v>1.96</v>
      </c>
      <c r="BG74">
        <v>4.03</v>
      </c>
      <c r="BH74">
        <v>5.81</v>
      </c>
      <c r="BI74">
        <v>7.17</v>
      </c>
      <c r="BJ74">
        <v>1.56</v>
      </c>
      <c r="BK74">
        <v>1.81</v>
      </c>
      <c r="BL74">
        <v>3.16</v>
      </c>
      <c r="BM74">
        <v>1.62</v>
      </c>
      <c r="BN74">
        <v>0.52</v>
      </c>
      <c r="BO74">
        <v>14.94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81.28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8.6300000000000008</v>
      </c>
      <c r="J75">
        <v>18.6309</v>
      </c>
      <c r="K75">
        <v>682.37109999999996</v>
      </c>
      <c r="L75">
        <v>653.15</v>
      </c>
      <c r="M75">
        <v>84</v>
      </c>
      <c r="N75">
        <v>118.125</v>
      </c>
      <c r="O75">
        <v>123.66562500000001</v>
      </c>
      <c r="P75">
        <v>138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43.704000000000001</v>
      </c>
      <c r="X75">
        <v>147.26089999999999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36.418799999999997</v>
      </c>
      <c r="AH75">
        <v>152.27760000000001</v>
      </c>
      <c r="AI75">
        <v>14.6395</v>
      </c>
      <c r="AJ75">
        <v>0</v>
      </c>
      <c r="AK75">
        <v>50.76</v>
      </c>
      <c r="AL75">
        <v>79.364599999999996</v>
      </c>
      <c r="AM75">
        <v>5.2786799999999996</v>
      </c>
      <c r="AN75">
        <v>0.68867999999999996</v>
      </c>
      <c r="AO75">
        <v>30.87</v>
      </c>
      <c r="AP75">
        <v>3.843</v>
      </c>
      <c r="AQ75">
        <v>3.9060000000000001</v>
      </c>
      <c r="AR75">
        <v>49.68</v>
      </c>
      <c r="AS75">
        <v>23.944559999999999</v>
      </c>
      <c r="AT75">
        <v>14.9968</v>
      </c>
      <c r="AU75">
        <v>0</v>
      </c>
      <c r="AV75">
        <v>0</v>
      </c>
      <c r="AW75">
        <v>0</v>
      </c>
      <c r="AX75">
        <v>4.4551999999999996</v>
      </c>
      <c r="AY75">
        <v>0</v>
      </c>
      <c r="AZ75">
        <f t="shared" si="3"/>
        <v>81.589999999999989</v>
      </c>
      <c r="BA75">
        <f t="shared" si="4"/>
        <v>3307.0744089999998</v>
      </c>
      <c r="BB75">
        <v>72</v>
      </c>
      <c r="BD75">
        <v>25.2</v>
      </c>
      <c r="BE75">
        <v>7.44</v>
      </c>
      <c r="BF75">
        <v>1.86</v>
      </c>
      <c r="BG75">
        <v>3.91</v>
      </c>
      <c r="BH75">
        <v>5.82</v>
      </c>
      <c r="BI75">
        <v>7.03</v>
      </c>
      <c r="BJ75">
        <v>1.6</v>
      </c>
      <c r="BK75">
        <v>2.04</v>
      </c>
      <c r="BL75">
        <v>3.04</v>
      </c>
      <c r="BM75">
        <v>1.62</v>
      </c>
      <c r="BN75">
        <v>0.5</v>
      </c>
      <c r="BO75">
        <v>14.58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81.589999999999989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8.6300000000000008</v>
      </c>
      <c r="J76">
        <v>18.6309</v>
      </c>
      <c r="K76">
        <v>682.37109999999996</v>
      </c>
      <c r="L76">
        <v>653.15</v>
      </c>
      <c r="M76">
        <v>84</v>
      </c>
      <c r="N76">
        <v>118.125</v>
      </c>
      <c r="O76">
        <v>123.66562500000001</v>
      </c>
      <c r="P76">
        <v>138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43.704000000000001</v>
      </c>
      <c r="X76">
        <v>147.26089999999999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36.418799999999997</v>
      </c>
      <c r="AH76">
        <v>152.27760000000001</v>
      </c>
      <c r="AI76">
        <v>13.3665</v>
      </c>
      <c r="AJ76">
        <v>0</v>
      </c>
      <c r="AK76">
        <v>50.76</v>
      </c>
      <c r="AL76">
        <v>79.364599999999996</v>
      </c>
      <c r="AM76">
        <v>5.2786799999999996</v>
      </c>
      <c r="AN76">
        <v>0.68867999999999996</v>
      </c>
      <c r="AO76">
        <v>30.87</v>
      </c>
      <c r="AP76">
        <v>3.843</v>
      </c>
      <c r="AQ76">
        <v>7.7489999999999997</v>
      </c>
      <c r="AR76">
        <v>49.68</v>
      </c>
      <c r="AS76">
        <v>23.944559999999999</v>
      </c>
      <c r="AT76">
        <v>14.9968</v>
      </c>
      <c r="AU76">
        <v>0</v>
      </c>
      <c r="AV76">
        <v>0</v>
      </c>
      <c r="AW76">
        <v>0</v>
      </c>
      <c r="AX76">
        <v>4.4551999999999996</v>
      </c>
      <c r="AY76">
        <v>0</v>
      </c>
      <c r="AZ76">
        <f t="shared" si="3"/>
        <v>81.86</v>
      </c>
      <c r="BA76">
        <f t="shared" si="4"/>
        <v>3309.9144089999995</v>
      </c>
      <c r="BB76">
        <v>73</v>
      </c>
      <c r="BD76">
        <v>25.2</v>
      </c>
      <c r="BE76">
        <v>7.44</v>
      </c>
      <c r="BF76">
        <v>2.02</v>
      </c>
      <c r="BG76">
        <v>3.91</v>
      </c>
      <c r="BH76">
        <v>5.82</v>
      </c>
      <c r="BI76">
        <v>7.03</v>
      </c>
      <c r="BJ76">
        <v>1.6</v>
      </c>
      <c r="BK76">
        <v>2.15</v>
      </c>
      <c r="BL76">
        <v>3.04</v>
      </c>
      <c r="BM76">
        <v>1.62</v>
      </c>
      <c r="BN76">
        <v>0.5</v>
      </c>
      <c r="BO76">
        <v>14.58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81.86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8.6300000000000008</v>
      </c>
      <c r="J77">
        <v>18.6309</v>
      </c>
      <c r="K77">
        <v>682.37109999999996</v>
      </c>
      <c r="L77">
        <v>653.15</v>
      </c>
      <c r="M77">
        <v>84</v>
      </c>
      <c r="N77">
        <v>118.125</v>
      </c>
      <c r="O77">
        <v>123.66562500000001</v>
      </c>
      <c r="P77">
        <v>138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43.704000000000001</v>
      </c>
      <c r="X77">
        <v>147.26089999999999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36.418799999999997</v>
      </c>
      <c r="AH77">
        <v>152.27760000000001</v>
      </c>
      <c r="AI77">
        <v>13.3665</v>
      </c>
      <c r="AJ77">
        <v>0</v>
      </c>
      <c r="AK77">
        <v>50.76</v>
      </c>
      <c r="AL77">
        <v>79.364599999999996</v>
      </c>
      <c r="AM77">
        <v>10.557359999999999</v>
      </c>
      <c r="AN77">
        <v>0.68867999999999996</v>
      </c>
      <c r="AO77">
        <v>30.87</v>
      </c>
      <c r="AP77">
        <v>8.3264999999999993</v>
      </c>
      <c r="AQ77">
        <v>14.868</v>
      </c>
      <c r="AR77">
        <v>49.68</v>
      </c>
      <c r="AS77">
        <v>23.944559999999999</v>
      </c>
      <c r="AT77">
        <v>14.9968</v>
      </c>
      <c r="AU77">
        <v>0</v>
      </c>
      <c r="AV77">
        <v>0</v>
      </c>
      <c r="AW77">
        <v>0</v>
      </c>
      <c r="AX77">
        <v>4.4551999999999996</v>
      </c>
      <c r="AY77">
        <v>0</v>
      </c>
      <c r="AZ77">
        <f t="shared" si="3"/>
        <v>81.97999999999999</v>
      </c>
      <c r="BA77">
        <f t="shared" si="4"/>
        <v>3326.9155889999997</v>
      </c>
      <c r="BB77">
        <v>74</v>
      </c>
      <c r="BD77">
        <v>25.2</v>
      </c>
      <c r="BE77">
        <v>7.44</v>
      </c>
      <c r="BF77">
        <v>2.14</v>
      </c>
      <c r="BG77">
        <v>3.91</v>
      </c>
      <c r="BH77">
        <v>5.82</v>
      </c>
      <c r="BI77">
        <v>7.03</v>
      </c>
      <c r="BJ77">
        <v>1.6</v>
      </c>
      <c r="BK77">
        <v>2.15</v>
      </c>
      <c r="BL77">
        <v>3.04</v>
      </c>
      <c r="BM77">
        <v>1.62</v>
      </c>
      <c r="BN77">
        <v>0.5</v>
      </c>
      <c r="BO77">
        <v>14.58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81.97999999999999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8.6300000000000008</v>
      </c>
      <c r="J78">
        <v>18.6309</v>
      </c>
      <c r="K78">
        <v>682.37109999999996</v>
      </c>
      <c r="L78">
        <v>653.15</v>
      </c>
      <c r="M78">
        <v>84</v>
      </c>
      <c r="N78">
        <v>118.125</v>
      </c>
      <c r="O78">
        <v>123.66562500000001</v>
      </c>
      <c r="P78">
        <v>138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43.704000000000001</v>
      </c>
      <c r="X78">
        <v>147.26089999999999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36.418799999999997</v>
      </c>
      <c r="AH78">
        <v>152.27760000000001</v>
      </c>
      <c r="AI78">
        <v>12.73</v>
      </c>
      <c r="AJ78">
        <v>0</v>
      </c>
      <c r="AK78">
        <v>50.76</v>
      </c>
      <c r="AL78">
        <v>79.364599999999996</v>
      </c>
      <c r="AM78">
        <v>10.557359999999999</v>
      </c>
      <c r="AN78">
        <v>0.68867999999999996</v>
      </c>
      <c r="AO78">
        <v>30.87</v>
      </c>
      <c r="AP78">
        <v>8.3264999999999993</v>
      </c>
      <c r="AQ78">
        <v>23.247</v>
      </c>
      <c r="AR78">
        <v>49.68</v>
      </c>
      <c r="AS78">
        <v>23.944559999999999</v>
      </c>
      <c r="AT78">
        <v>14.9968</v>
      </c>
      <c r="AU78">
        <v>0</v>
      </c>
      <c r="AV78">
        <v>0</v>
      </c>
      <c r="AW78">
        <v>0</v>
      </c>
      <c r="AX78">
        <v>4.4551999999999996</v>
      </c>
      <c r="AY78">
        <v>0</v>
      </c>
      <c r="AZ78">
        <f t="shared" si="3"/>
        <v>82.109999999999985</v>
      </c>
      <c r="BA78">
        <f t="shared" si="4"/>
        <v>3340.2418889999999</v>
      </c>
      <c r="BB78">
        <v>75</v>
      </c>
      <c r="BD78">
        <v>25.2</v>
      </c>
      <c r="BE78">
        <v>7.44</v>
      </c>
      <c r="BF78">
        <v>2.14</v>
      </c>
      <c r="BG78">
        <v>3.91</v>
      </c>
      <c r="BH78">
        <v>5.82</v>
      </c>
      <c r="BI78">
        <v>7.03</v>
      </c>
      <c r="BJ78">
        <v>1.6</v>
      </c>
      <c r="BK78">
        <v>2.27</v>
      </c>
      <c r="BL78">
        <v>3.05</v>
      </c>
      <c r="BM78">
        <v>1.62</v>
      </c>
      <c r="BN78">
        <v>0.5</v>
      </c>
      <c r="BO78">
        <v>14.58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82.109999999999985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8.6300000000000008</v>
      </c>
      <c r="J79">
        <v>18.6309</v>
      </c>
      <c r="K79">
        <v>682.37109999999996</v>
      </c>
      <c r="L79">
        <v>653.15</v>
      </c>
      <c r="M79">
        <v>84</v>
      </c>
      <c r="N79">
        <v>118.125</v>
      </c>
      <c r="O79">
        <v>123.66562500000001</v>
      </c>
      <c r="P79">
        <v>138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43.704000000000001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36.591700000000003</v>
      </c>
      <c r="AE79">
        <v>49.436556000000003</v>
      </c>
      <c r="AF79">
        <v>10.0572</v>
      </c>
      <c r="AG79">
        <v>36.418799999999997</v>
      </c>
      <c r="AH79">
        <v>154.5504</v>
      </c>
      <c r="AI79">
        <v>16.548999999999999</v>
      </c>
      <c r="AJ79">
        <v>0</v>
      </c>
      <c r="AK79">
        <v>50.76</v>
      </c>
      <c r="AL79">
        <v>79.364599999999996</v>
      </c>
      <c r="AM79">
        <v>10.557359999999999</v>
      </c>
      <c r="AN79">
        <v>0.68867999999999996</v>
      </c>
      <c r="AO79">
        <v>14.7</v>
      </c>
      <c r="AP79">
        <v>8.3264999999999993</v>
      </c>
      <c r="AQ79">
        <v>30.995999999999999</v>
      </c>
      <c r="AR79">
        <v>49.68</v>
      </c>
      <c r="AS79">
        <v>23.944559999999999</v>
      </c>
      <c r="AT79">
        <v>14.9968</v>
      </c>
      <c r="AU79">
        <v>0</v>
      </c>
      <c r="AV79">
        <v>0</v>
      </c>
      <c r="AW79">
        <v>0</v>
      </c>
      <c r="AX79">
        <v>4.4551999999999996</v>
      </c>
      <c r="AY79">
        <v>0</v>
      </c>
      <c r="AZ79">
        <f t="shared" si="3"/>
        <v>82.35</v>
      </c>
      <c r="BA79">
        <f t="shared" si="4"/>
        <v>3353.9422810000001</v>
      </c>
      <c r="BB79">
        <v>76</v>
      </c>
      <c r="BD79">
        <v>25.2</v>
      </c>
      <c r="BE79">
        <v>7.44</v>
      </c>
      <c r="BF79">
        <v>2.14</v>
      </c>
      <c r="BG79">
        <v>3.91</v>
      </c>
      <c r="BH79">
        <v>5.82</v>
      </c>
      <c r="BI79">
        <v>7.03</v>
      </c>
      <c r="BJ79">
        <v>1.6</v>
      </c>
      <c r="BK79">
        <v>2.27</v>
      </c>
      <c r="BL79">
        <v>3.05</v>
      </c>
      <c r="BM79">
        <v>1.62</v>
      </c>
      <c r="BN79">
        <v>0.5</v>
      </c>
      <c r="BO79">
        <v>14.82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82.35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8.6300000000000008</v>
      </c>
      <c r="J80">
        <v>18.6309</v>
      </c>
      <c r="K80">
        <v>682.37109999999996</v>
      </c>
      <c r="L80">
        <v>653.15</v>
      </c>
      <c r="M80">
        <v>84</v>
      </c>
      <c r="N80">
        <v>118.125</v>
      </c>
      <c r="O80">
        <v>123.66562500000001</v>
      </c>
      <c r="P80">
        <v>138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43.704000000000001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36.591700000000003</v>
      </c>
      <c r="AE80">
        <v>49.436556000000003</v>
      </c>
      <c r="AF80">
        <v>10.0572</v>
      </c>
      <c r="AG80">
        <v>36.418799999999997</v>
      </c>
      <c r="AH80">
        <v>154.5504</v>
      </c>
      <c r="AI80">
        <v>66.195999999999998</v>
      </c>
      <c r="AJ80">
        <v>0</v>
      </c>
      <c r="AK80">
        <v>50.76</v>
      </c>
      <c r="AL80">
        <v>79.364599999999996</v>
      </c>
      <c r="AM80">
        <v>10.557359999999999</v>
      </c>
      <c r="AN80">
        <v>0.68867999999999996</v>
      </c>
      <c r="AO80">
        <v>14.7</v>
      </c>
      <c r="AP80">
        <v>8.3264999999999993</v>
      </c>
      <c r="AQ80">
        <v>30.995999999999999</v>
      </c>
      <c r="AR80">
        <v>49.68</v>
      </c>
      <c r="AS80">
        <v>23.944559999999999</v>
      </c>
      <c r="AT80">
        <v>14.9968</v>
      </c>
      <c r="AU80">
        <v>0</v>
      </c>
      <c r="AV80">
        <v>0</v>
      </c>
      <c r="AW80">
        <v>0</v>
      </c>
      <c r="AX80">
        <v>4.4551999999999996</v>
      </c>
      <c r="AY80">
        <v>0</v>
      </c>
      <c r="AZ80">
        <f t="shared" si="3"/>
        <v>82.35</v>
      </c>
      <c r="BA80">
        <f t="shared" si="4"/>
        <v>3403.589281</v>
      </c>
      <c r="BB80">
        <v>77</v>
      </c>
      <c r="BD80">
        <v>25.2</v>
      </c>
      <c r="BE80">
        <v>7.44</v>
      </c>
      <c r="BF80">
        <v>2.14</v>
      </c>
      <c r="BG80">
        <v>3.91</v>
      </c>
      <c r="BH80">
        <v>5.82</v>
      </c>
      <c r="BI80">
        <v>7.03</v>
      </c>
      <c r="BJ80">
        <v>1.6</v>
      </c>
      <c r="BK80">
        <v>2.27</v>
      </c>
      <c r="BL80">
        <v>3.05</v>
      </c>
      <c r="BM80">
        <v>1.62</v>
      </c>
      <c r="BN80">
        <v>0.5</v>
      </c>
      <c r="BO80">
        <v>14.82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82.35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8.6300000000000008</v>
      </c>
      <c r="J81">
        <v>18.6309</v>
      </c>
      <c r="K81">
        <v>682.37109999999996</v>
      </c>
      <c r="L81">
        <v>653.15</v>
      </c>
      <c r="M81">
        <v>84</v>
      </c>
      <c r="N81">
        <v>118.125</v>
      </c>
      <c r="O81">
        <v>123.66562500000001</v>
      </c>
      <c r="P81">
        <v>138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43.704000000000001</v>
      </c>
      <c r="X81">
        <v>147.26089999999999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36.591700000000003</v>
      </c>
      <c r="AE81">
        <v>49.436556000000003</v>
      </c>
      <c r="AF81">
        <v>10.0572</v>
      </c>
      <c r="AG81">
        <v>36.418799999999997</v>
      </c>
      <c r="AH81">
        <v>154.5504</v>
      </c>
      <c r="AI81">
        <v>66.195999999999998</v>
      </c>
      <c r="AJ81">
        <v>0</v>
      </c>
      <c r="AK81">
        <v>50.76</v>
      </c>
      <c r="AL81">
        <v>79.364599999999996</v>
      </c>
      <c r="AM81">
        <v>10.557359999999999</v>
      </c>
      <c r="AN81">
        <v>0.68867999999999996</v>
      </c>
      <c r="AO81">
        <v>14.7</v>
      </c>
      <c r="AP81">
        <v>8.3264999999999993</v>
      </c>
      <c r="AQ81">
        <v>30.995999999999999</v>
      </c>
      <c r="AR81">
        <v>49.68</v>
      </c>
      <c r="AS81">
        <v>23.944559999999999</v>
      </c>
      <c r="AT81">
        <v>14.9968</v>
      </c>
      <c r="AU81">
        <v>0</v>
      </c>
      <c r="AV81">
        <v>0</v>
      </c>
      <c r="AW81">
        <v>0</v>
      </c>
      <c r="AX81">
        <v>4.4551999999999996</v>
      </c>
      <c r="AY81">
        <v>0</v>
      </c>
      <c r="AZ81">
        <f t="shared" si="3"/>
        <v>81.139999999999986</v>
      </c>
      <c r="BA81">
        <f t="shared" si="4"/>
        <v>3402.379281</v>
      </c>
      <c r="BB81">
        <v>78</v>
      </c>
      <c r="BD81">
        <v>25.2</v>
      </c>
      <c r="BE81">
        <v>7.44</v>
      </c>
      <c r="BF81">
        <v>2.14</v>
      </c>
      <c r="BG81">
        <v>3.91</v>
      </c>
      <c r="BH81">
        <v>5.82</v>
      </c>
      <c r="BI81">
        <v>7.03</v>
      </c>
      <c r="BJ81">
        <v>1.6</v>
      </c>
      <c r="BK81">
        <v>1.1299999999999999</v>
      </c>
      <c r="BL81">
        <v>2.98</v>
      </c>
      <c r="BM81">
        <v>1.62</v>
      </c>
      <c r="BN81">
        <v>0.5</v>
      </c>
      <c r="BO81">
        <v>14.82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81.139999999999986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8.6300000000000008</v>
      </c>
      <c r="J82">
        <v>18.6309</v>
      </c>
      <c r="K82">
        <v>682.37109999999996</v>
      </c>
      <c r="L82">
        <v>653.15</v>
      </c>
      <c r="M82">
        <v>84</v>
      </c>
      <c r="N82">
        <v>118.125</v>
      </c>
      <c r="O82">
        <v>123.66562500000001</v>
      </c>
      <c r="P82">
        <v>138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43.704000000000001</v>
      </c>
      <c r="X82">
        <v>147.26089999999999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36.591700000000003</v>
      </c>
      <c r="AE82">
        <v>49.436556000000003</v>
      </c>
      <c r="AF82">
        <v>10.0572</v>
      </c>
      <c r="AG82">
        <v>36.418799999999997</v>
      </c>
      <c r="AH82">
        <v>154.5504</v>
      </c>
      <c r="AI82">
        <v>66.195999999999998</v>
      </c>
      <c r="AJ82">
        <v>0</v>
      </c>
      <c r="AK82">
        <v>50.76</v>
      </c>
      <c r="AL82">
        <v>79.364599999999996</v>
      </c>
      <c r="AM82">
        <v>10.557359999999999</v>
      </c>
      <c r="AN82">
        <v>0.68867999999999996</v>
      </c>
      <c r="AO82">
        <v>14.7</v>
      </c>
      <c r="AP82">
        <v>8.3264999999999993</v>
      </c>
      <c r="AQ82">
        <v>30.995999999999999</v>
      </c>
      <c r="AR82">
        <v>49.68</v>
      </c>
      <c r="AS82">
        <v>23.944559999999999</v>
      </c>
      <c r="AT82">
        <v>14.9968</v>
      </c>
      <c r="AU82">
        <v>0</v>
      </c>
      <c r="AV82">
        <v>0</v>
      </c>
      <c r="AW82">
        <v>0</v>
      </c>
      <c r="AX82">
        <v>4.4551999999999996</v>
      </c>
      <c r="AY82">
        <v>0</v>
      </c>
      <c r="AZ82">
        <f t="shared" si="3"/>
        <v>81.139999999999986</v>
      </c>
      <c r="BA82">
        <f t="shared" si="4"/>
        <v>3402.379281</v>
      </c>
      <c r="BB82">
        <v>79</v>
      </c>
      <c r="BD82">
        <v>25.2</v>
      </c>
      <c r="BE82">
        <v>7.44</v>
      </c>
      <c r="BF82">
        <v>2.14</v>
      </c>
      <c r="BG82">
        <v>3.91</v>
      </c>
      <c r="BH82">
        <v>5.82</v>
      </c>
      <c r="BI82">
        <v>7.03</v>
      </c>
      <c r="BJ82">
        <v>1.6</v>
      </c>
      <c r="BK82">
        <v>1.1299999999999999</v>
      </c>
      <c r="BL82">
        <v>2.98</v>
      </c>
      <c r="BM82">
        <v>1.62</v>
      </c>
      <c r="BN82">
        <v>0.5</v>
      </c>
      <c r="BO82">
        <v>14.82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81.139999999999986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8.6300000000000008</v>
      </c>
      <c r="J83">
        <v>18.6309</v>
      </c>
      <c r="K83">
        <v>682.37109999999996</v>
      </c>
      <c r="L83">
        <v>653.15</v>
      </c>
      <c r="M83">
        <v>84</v>
      </c>
      <c r="N83">
        <v>118.125</v>
      </c>
      <c r="O83">
        <v>123.66562500000001</v>
      </c>
      <c r="P83">
        <v>138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43.704000000000001</v>
      </c>
      <c r="X83">
        <v>147.26089999999999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36.591700000000003</v>
      </c>
      <c r="AE83">
        <v>49.436556000000003</v>
      </c>
      <c r="AF83">
        <v>10.0572</v>
      </c>
      <c r="AG83">
        <v>36.418799999999997</v>
      </c>
      <c r="AH83">
        <v>154.5504</v>
      </c>
      <c r="AI83">
        <v>66.195999999999998</v>
      </c>
      <c r="AJ83">
        <v>0</v>
      </c>
      <c r="AK83">
        <v>50.76</v>
      </c>
      <c r="AL83">
        <v>79.364599999999996</v>
      </c>
      <c r="AM83">
        <v>10.557359999999999</v>
      </c>
      <c r="AN83">
        <v>0.68867999999999996</v>
      </c>
      <c r="AO83">
        <v>14.7</v>
      </c>
      <c r="AP83">
        <v>8.3264999999999993</v>
      </c>
      <c r="AQ83">
        <v>30.995999999999999</v>
      </c>
      <c r="AR83">
        <v>49.68</v>
      </c>
      <c r="AS83">
        <v>23.944559999999999</v>
      </c>
      <c r="AT83">
        <v>14.9968</v>
      </c>
      <c r="AU83">
        <v>0</v>
      </c>
      <c r="AV83">
        <v>0</v>
      </c>
      <c r="AW83">
        <v>0</v>
      </c>
      <c r="AX83">
        <v>4.4551999999999996</v>
      </c>
      <c r="AY83">
        <v>0</v>
      </c>
      <c r="AZ83">
        <f t="shared" si="3"/>
        <v>81.199999999999989</v>
      </c>
      <c r="BA83">
        <f t="shared" si="4"/>
        <v>3402.4392809999999</v>
      </c>
      <c r="BB83">
        <v>80</v>
      </c>
      <c r="BD83">
        <v>25.2</v>
      </c>
      <c r="BE83">
        <v>7.44</v>
      </c>
      <c r="BF83">
        <v>2.2000000000000002</v>
      </c>
      <c r="BG83">
        <v>3.91</v>
      </c>
      <c r="BH83">
        <v>5.82</v>
      </c>
      <c r="BI83">
        <v>7.03</v>
      </c>
      <c r="BJ83">
        <v>1.6</v>
      </c>
      <c r="BK83">
        <v>1.1299999999999999</v>
      </c>
      <c r="BL83">
        <v>2.98</v>
      </c>
      <c r="BM83">
        <v>1.62</v>
      </c>
      <c r="BN83">
        <v>0.5</v>
      </c>
      <c r="BO83">
        <v>14.82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81.199999999999989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8.6300000000000008</v>
      </c>
      <c r="J84">
        <v>18.6309</v>
      </c>
      <c r="K84">
        <v>682.37109999999996</v>
      </c>
      <c r="L84">
        <v>653.15</v>
      </c>
      <c r="M84">
        <v>84</v>
      </c>
      <c r="N84">
        <v>118.125</v>
      </c>
      <c r="O84">
        <v>123.66562500000001</v>
      </c>
      <c r="P84">
        <v>138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43.704000000000001</v>
      </c>
      <c r="X84">
        <v>147.26089999999999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36.591700000000003</v>
      </c>
      <c r="AE84">
        <v>49.436556000000003</v>
      </c>
      <c r="AF84">
        <v>10.0572</v>
      </c>
      <c r="AG84">
        <v>36.418799999999997</v>
      </c>
      <c r="AH84">
        <v>154.5504</v>
      </c>
      <c r="AI84">
        <v>66.195999999999998</v>
      </c>
      <c r="AJ84">
        <v>0</v>
      </c>
      <c r="AK84">
        <v>50.76</v>
      </c>
      <c r="AL84">
        <v>79.364599999999996</v>
      </c>
      <c r="AM84">
        <v>10.557359999999999</v>
      </c>
      <c r="AN84">
        <v>0.68867999999999996</v>
      </c>
      <c r="AO84">
        <v>14.7</v>
      </c>
      <c r="AP84">
        <v>8.3264999999999993</v>
      </c>
      <c r="AQ84">
        <v>30.995999999999999</v>
      </c>
      <c r="AR84">
        <v>49.68</v>
      </c>
      <c r="AS84">
        <v>23.944559999999999</v>
      </c>
      <c r="AT84">
        <v>14.9968</v>
      </c>
      <c r="AU84">
        <v>0</v>
      </c>
      <c r="AV84">
        <v>0</v>
      </c>
      <c r="AW84">
        <v>0</v>
      </c>
      <c r="AX84">
        <v>4.4551999999999996</v>
      </c>
      <c r="AY84">
        <v>0</v>
      </c>
      <c r="AZ84">
        <f t="shared" si="3"/>
        <v>81.199999999999989</v>
      </c>
      <c r="BA84">
        <f t="shared" si="4"/>
        <v>3402.4392809999999</v>
      </c>
      <c r="BB84">
        <v>81</v>
      </c>
      <c r="BD84">
        <v>25.2</v>
      </c>
      <c r="BE84">
        <v>7.44</v>
      </c>
      <c r="BF84">
        <v>2.2000000000000002</v>
      </c>
      <c r="BG84">
        <v>3.91</v>
      </c>
      <c r="BH84">
        <v>5.82</v>
      </c>
      <c r="BI84">
        <v>7.03</v>
      </c>
      <c r="BJ84">
        <v>1.6</v>
      </c>
      <c r="BK84">
        <v>1.1299999999999999</v>
      </c>
      <c r="BL84">
        <v>2.98</v>
      </c>
      <c r="BM84">
        <v>1.62</v>
      </c>
      <c r="BN84">
        <v>0.5</v>
      </c>
      <c r="BO84">
        <v>14.82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81.199999999999989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8.6300000000000008</v>
      </c>
      <c r="J85">
        <v>18.6309</v>
      </c>
      <c r="K85">
        <v>682.37109999999996</v>
      </c>
      <c r="L85">
        <v>653.15</v>
      </c>
      <c r="M85">
        <v>84</v>
      </c>
      <c r="N85">
        <v>118.125</v>
      </c>
      <c r="O85">
        <v>123.66562500000001</v>
      </c>
      <c r="P85">
        <v>138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43.704000000000001</v>
      </c>
      <c r="X85">
        <v>147.26089999999999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36.591700000000003</v>
      </c>
      <c r="AE85">
        <v>49.436556000000003</v>
      </c>
      <c r="AF85">
        <v>10.0572</v>
      </c>
      <c r="AG85">
        <v>36.418799999999997</v>
      </c>
      <c r="AH85">
        <v>154.5504</v>
      </c>
      <c r="AI85">
        <v>66.195999999999998</v>
      </c>
      <c r="AJ85">
        <v>0</v>
      </c>
      <c r="AK85">
        <v>50.76</v>
      </c>
      <c r="AL85">
        <v>79.364599999999996</v>
      </c>
      <c r="AM85">
        <v>10.557359999999999</v>
      </c>
      <c r="AN85">
        <v>0.68867999999999996</v>
      </c>
      <c r="AO85">
        <v>14.7</v>
      </c>
      <c r="AP85">
        <v>8.3264999999999993</v>
      </c>
      <c r="AQ85">
        <v>30.995999999999999</v>
      </c>
      <c r="AR85">
        <v>49.68</v>
      </c>
      <c r="AS85">
        <v>23.944559999999999</v>
      </c>
      <c r="AT85">
        <v>14.9968</v>
      </c>
      <c r="AU85">
        <v>0</v>
      </c>
      <c r="AV85">
        <v>0</v>
      </c>
      <c r="AW85">
        <v>0</v>
      </c>
      <c r="AX85">
        <v>4.4551999999999996</v>
      </c>
      <c r="AY85">
        <v>0</v>
      </c>
      <c r="AZ85">
        <f t="shared" si="3"/>
        <v>81.199999999999989</v>
      </c>
      <c r="BA85">
        <f t="shared" si="4"/>
        <v>3402.4392809999999</v>
      </c>
      <c r="BB85">
        <v>82</v>
      </c>
      <c r="BD85">
        <v>25.2</v>
      </c>
      <c r="BE85">
        <v>7.44</v>
      </c>
      <c r="BF85">
        <v>2.2000000000000002</v>
      </c>
      <c r="BG85">
        <v>3.91</v>
      </c>
      <c r="BH85">
        <v>5.82</v>
      </c>
      <c r="BI85">
        <v>7.03</v>
      </c>
      <c r="BJ85">
        <v>1.6</v>
      </c>
      <c r="BK85">
        <v>1.1299999999999999</v>
      </c>
      <c r="BL85">
        <v>2.98</v>
      </c>
      <c r="BM85">
        <v>1.62</v>
      </c>
      <c r="BN85">
        <v>0.5</v>
      </c>
      <c r="BO85">
        <v>14.82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81.199999999999989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8.6300000000000008</v>
      </c>
      <c r="J86">
        <v>18.6309</v>
      </c>
      <c r="K86">
        <v>682.37109999999996</v>
      </c>
      <c r="L86">
        <v>653.15</v>
      </c>
      <c r="M86">
        <v>84</v>
      </c>
      <c r="N86">
        <v>118.125</v>
      </c>
      <c r="O86">
        <v>123.66562500000001</v>
      </c>
      <c r="P86">
        <v>138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43.704000000000001</v>
      </c>
      <c r="X86">
        <v>147.26089999999999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36.591700000000003</v>
      </c>
      <c r="AE86">
        <v>49.436556000000003</v>
      </c>
      <c r="AF86">
        <v>10.0572</v>
      </c>
      <c r="AG86">
        <v>36.418799999999997</v>
      </c>
      <c r="AH86">
        <v>154.5504</v>
      </c>
      <c r="AI86">
        <v>7.6379999999999999</v>
      </c>
      <c r="AJ86">
        <v>0</v>
      </c>
      <c r="AK86">
        <v>50.76</v>
      </c>
      <c r="AL86">
        <v>79.364599999999996</v>
      </c>
      <c r="AM86">
        <v>10.557359999999999</v>
      </c>
      <c r="AN86">
        <v>0.68867999999999996</v>
      </c>
      <c r="AO86">
        <v>14.7</v>
      </c>
      <c r="AP86">
        <v>8.3264999999999993</v>
      </c>
      <c r="AQ86">
        <v>30.995999999999999</v>
      </c>
      <c r="AR86">
        <v>49.68</v>
      </c>
      <c r="AS86">
        <v>23.944559999999999</v>
      </c>
      <c r="AT86">
        <v>14.9968</v>
      </c>
      <c r="AU86">
        <v>0</v>
      </c>
      <c r="AV86">
        <v>0</v>
      </c>
      <c r="AW86">
        <v>0</v>
      </c>
      <c r="AX86">
        <v>4.4551999999999996</v>
      </c>
      <c r="AY86">
        <v>0</v>
      </c>
      <c r="AZ86">
        <f t="shared" si="3"/>
        <v>81.199999999999989</v>
      </c>
      <c r="BA86">
        <f t="shared" si="4"/>
        <v>3343.8812809999999</v>
      </c>
      <c r="BB86">
        <v>83</v>
      </c>
      <c r="BD86">
        <v>25.2</v>
      </c>
      <c r="BE86">
        <v>7.44</v>
      </c>
      <c r="BF86">
        <v>2.2000000000000002</v>
      </c>
      <c r="BG86">
        <v>3.91</v>
      </c>
      <c r="BH86">
        <v>5.82</v>
      </c>
      <c r="BI86">
        <v>7.03</v>
      </c>
      <c r="BJ86">
        <v>1.6</v>
      </c>
      <c r="BK86">
        <v>1.1299999999999999</v>
      </c>
      <c r="BL86">
        <v>2.98</v>
      </c>
      <c r="BM86">
        <v>1.62</v>
      </c>
      <c r="BN86">
        <v>0.5</v>
      </c>
      <c r="BO86">
        <v>14.82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81.199999999999989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8.6300000000000008</v>
      </c>
      <c r="J87">
        <v>18.6309</v>
      </c>
      <c r="K87">
        <v>682.37109999999996</v>
      </c>
      <c r="L87">
        <v>653.15</v>
      </c>
      <c r="M87">
        <v>84</v>
      </c>
      <c r="N87">
        <v>118.125</v>
      </c>
      <c r="O87">
        <v>123.66562500000001</v>
      </c>
      <c r="P87">
        <v>138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43.704000000000001</v>
      </c>
      <c r="X87">
        <v>147.26089999999999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8.8740000000000006</v>
      </c>
      <c r="AG87">
        <v>36.418799999999997</v>
      </c>
      <c r="AH87">
        <v>152.27760000000001</v>
      </c>
      <c r="AI87">
        <v>2.5459999999999998</v>
      </c>
      <c r="AJ87">
        <v>0</v>
      </c>
      <c r="AK87">
        <v>50.76</v>
      </c>
      <c r="AL87">
        <v>79.364599999999996</v>
      </c>
      <c r="AM87">
        <v>10.557359999999999</v>
      </c>
      <c r="AN87">
        <v>0.68867999999999996</v>
      </c>
      <c r="AO87">
        <v>30.87</v>
      </c>
      <c r="AP87">
        <v>8.3264999999999993</v>
      </c>
      <c r="AQ87">
        <v>30.995999999999999</v>
      </c>
      <c r="AR87">
        <v>49.68</v>
      </c>
      <c r="AS87">
        <v>23.944559999999999</v>
      </c>
      <c r="AT87">
        <v>14.9968</v>
      </c>
      <c r="AU87">
        <v>0</v>
      </c>
      <c r="AV87">
        <v>0</v>
      </c>
      <c r="AW87">
        <v>0</v>
      </c>
      <c r="AX87">
        <v>4.4551999999999996</v>
      </c>
      <c r="AY87">
        <v>0</v>
      </c>
      <c r="AZ87">
        <f t="shared" si="3"/>
        <v>81.389999999999986</v>
      </c>
      <c r="BA87">
        <f t="shared" si="4"/>
        <v>3333.8330889999997</v>
      </c>
      <c r="BB87">
        <v>84</v>
      </c>
      <c r="BD87">
        <v>25.2</v>
      </c>
      <c r="BE87">
        <v>7.44</v>
      </c>
      <c r="BF87">
        <v>2.2000000000000002</v>
      </c>
      <c r="BG87">
        <v>3.91</v>
      </c>
      <c r="BH87">
        <v>5.82</v>
      </c>
      <c r="BI87">
        <v>7.03</v>
      </c>
      <c r="BJ87">
        <v>1.6</v>
      </c>
      <c r="BK87">
        <v>1.25</v>
      </c>
      <c r="BL87">
        <v>3.05</v>
      </c>
      <c r="BM87">
        <v>1.62</v>
      </c>
      <c r="BN87">
        <v>0.5</v>
      </c>
      <c r="BO87">
        <v>14.82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81.389999999999986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8.6300000000000008</v>
      </c>
      <c r="J88">
        <v>18.6309</v>
      </c>
      <c r="K88">
        <v>682.37109999999996</v>
      </c>
      <c r="L88">
        <v>653.15</v>
      </c>
      <c r="M88">
        <v>84</v>
      </c>
      <c r="N88">
        <v>118.125</v>
      </c>
      <c r="O88">
        <v>123.66562500000001</v>
      </c>
      <c r="P88">
        <v>138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43.704000000000001</v>
      </c>
      <c r="X88">
        <v>147.26089999999999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8.8740000000000006</v>
      </c>
      <c r="AG88">
        <v>36.418799999999997</v>
      </c>
      <c r="AH88">
        <v>152.27760000000001</v>
      </c>
      <c r="AI88">
        <v>2.5459999999999998</v>
      </c>
      <c r="AJ88">
        <v>0</v>
      </c>
      <c r="AK88">
        <v>50.76</v>
      </c>
      <c r="AL88">
        <v>79.364599999999996</v>
      </c>
      <c r="AM88">
        <v>10.557359999999999</v>
      </c>
      <c r="AN88">
        <v>0.68867999999999996</v>
      </c>
      <c r="AO88">
        <v>30.87</v>
      </c>
      <c r="AP88">
        <v>8.3264999999999993</v>
      </c>
      <c r="AQ88">
        <v>30.995999999999999</v>
      </c>
      <c r="AR88">
        <v>49.68</v>
      </c>
      <c r="AS88">
        <v>23.944559999999999</v>
      </c>
      <c r="AT88">
        <v>14.9968</v>
      </c>
      <c r="AU88">
        <v>0</v>
      </c>
      <c r="AV88">
        <v>0</v>
      </c>
      <c r="AW88">
        <v>0</v>
      </c>
      <c r="AX88">
        <v>4.4551999999999996</v>
      </c>
      <c r="AY88">
        <v>0</v>
      </c>
      <c r="AZ88">
        <f t="shared" si="3"/>
        <v>81.69</v>
      </c>
      <c r="BA88">
        <f t="shared" si="4"/>
        <v>3334.1330889999999</v>
      </c>
      <c r="BB88">
        <v>85</v>
      </c>
      <c r="BD88">
        <v>25.2</v>
      </c>
      <c r="BE88">
        <v>7.44</v>
      </c>
      <c r="BF88">
        <v>2.2000000000000002</v>
      </c>
      <c r="BG88">
        <v>3.91</v>
      </c>
      <c r="BH88">
        <v>5.82</v>
      </c>
      <c r="BI88">
        <v>7.03</v>
      </c>
      <c r="BJ88">
        <v>1.6</v>
      </c>
      <c r="BK88">
        <v>1.53</v>
      </c>
      <c r="BL88">
        <v>3.07</v>
      </c>
      <c r="BM88">
        <v>1.62</v>
      </c>
      <c r="BN88">
        <v>0.5</v>
      </c>
      <c r="BO88">
        <v>14.82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81.69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6.96</v>
      </c>
      <c r="J89">
        <v>15.3659</v>
      </c>
      <c r="K89">
        <v>682.37109999999996</v>
      </c>
      <c r="L89">
        <v>653.15</v>
      </c>
      <c r="M89">
        <v>84</v>
      </c>
      <c r="N89">
        <v>118.125</v>
      </c>
      <c r="O89">
        <v>123.66562500000001</v>
      </c>
      <c r="P89">
        <v>138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43.704000000000001</v>
      </c>
      <c r="X89">
        <v>147.26089999999999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8.8740000000000006</v>
      </c>
      <c r="AG89">
        <v>36.418799999999997</v>
      </c>
      <c r="AH89">
        <v>152.27760000000001</v>
      </c>
      <c r="AI89">
        <v>14.6395</v>
      </c>
      <c r="AJ89">
        <v>0</v>
      </c>
      <c r="AK89">
        <v>50.76</v>
      </c>
      <c r="AL89">
        <v>79.364599999999996</v>
      </c>
      <c r="AM89">
        <v>10.557359999999999</v>
      </c>
      <c r="AN89">
        <v>0.68867999999999996</v>
      </c>
      <c r="AO89">
        <v>30.87</v>
      </c>
      <c r="AP89">
        <v>8.3264999999999993</v>
      </c>
      <c r="AQ89">
        <v>30.995999999999999</v>
      </c>
      <c r="AR89">
        <v>49.68</v>
      </c>
      <c r="AS89">
        <v>23.944559999999999</v>
      </c>
      <c r="AT89">
        <v>14.9968</v>
      </c>
      <c r="AU89">
        <v>0</v>
      </c>
      <c r="AV89">
        <v>0</v>
      </c>
      <c r="AW89">
        <v>0</v>
      </c>
      <c r="AX89">
        <v>6.1238999999999999</v>
      </c>
      <c r="AY89">
        <v>0</v>
      </c>
      <c r="AZ89">
        <f t="shared" si="3"/>
        <v>81.859999999999985</v>
      </c>
      <c r="BA89">
        <f t="shared" si="4"/>
        <v>3343.1302890000002</v>
      </c>
      <c r="BB89">
        <v>86</v>
      </c>
      <c r="BD89">
        <v>25.2</v>
      </c>
      <c r="BE89">
        <v>7.44</v>
      </c>
      <c r="BF89">
        <v>2.2000000000000002</v>
      </c>
      <c r="BG89">
        <v>3.91</v>
      </c>
      <c r="BH89">
        <v>5.82</v>
      </c>
      <c r="BI89">
        <v>7.03</v>
      </c>
      <c r="BJ89">
        <v>1.6</v>
      </c>
      <c r="BK89">
        <v>1.69</v>
      </c>
      <c r="BL89">
        <v>3.08</v>
      </c>
      <c r="BM89">
        <v>1.62</v>
      </c>
      <c r="BN89">
        <v>0.5</v>
      </c>
      <c r="BO89">
        <v>14.82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81.859999999999985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6.96</v>
      </c>
      <c r="J90">
        <v>15.3659</v>
      </c>
      <c r="K90">
        <v>682.37109999999996</v>
      </c>
      <c r="L90">
        <v>653.15</v>
      </c>
      <c r="M90">
        <v>84</v>
      </c>
      <c r="N90">
        <v>118.125</v>
      </c>
      <c r="O90">
        <v>123.66562500000001</v>
      </c>
      <c r="P90">
        <v>138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43.704000000000001</v>
      </c>
      <c r="X90">
        <v>147.26089999999999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8.8740000000000006</v>
      </c>
      <c r="AG90">
        <v>36.418799999999997</v>
      </c>
      <c r="AH90">
        <v>152.27760000000001</v>
      </c>
      <c r="AI90">
        <v>14.6395</v>
      </c>
      <c r="AJ90">
        <v>0</v>
      </c>
      <c r="AK90">
        <v>50.76</v>
      </c>
      <c r="AL90">
        <v>79.364599999999996</v>
      </c>
      <c r="AM90">
        <v>10.557359999999999</v>
      </c>
      <c r="AN90">
        <v>0.68867999999999996</v>
      </c>
      <c r="AO90">
        <v>30.87</v>
      </c>
      <c r="AP90">
        <v>8.3264999999999993</v>
      </c>
      <c r="AQ90">
        <v>30.995999999999999</v>
      </c>
      <c r="AR90">
        <v>49.68</v>
      </c>
      <c r="AS90">
        <v>23.944559999999999</v>
      </c>
      <c r="AT90">
        <v>14.9968</v>
      </c>
      <c r="AU90">
        <v>0</v>
      </c>
      <c r="AV90">
        <v>0</v>
      </c>
      <c r="AW90">
        <v>0</v>
      </c>
      <c r="AX90">
        <v>6.1238999999999999</v>
      </c>
      <c r="AY90">
        <v>0</v>
      </c>
      <c r="AZ90">
        <f t="shared" si="3"/>
        <v>82.039999999999992</v>
      </c>
      <c r="BA90">
        <f t="shared" si="4"/>
        <v>3343.310289</v>
      </c>
      <c r="BB90">
        <v>87</v>
      </c>
      <c r="BD90">
        <v>25.2</v>
      </c>
      <c r="BE90">
        <v>7.44</v>
      </c>
      <c r="BF90">
        <v>2.2000000000000002</v>
      </c>
      <c r="BG90">
        <v>3.91</v>
      </c>
      <c r="BH90">
        <v>5.82</v>
      </c>
      <c r="BI90">
        <v>7.03</v>
      </c>
      <c r="BJ90">
        <v>1.6</v>
      </c>
      <c r="BK90">
        <v>1.87</v>
      </c>
      <c r="BL90">
        <v>3.08</v>
      </c>
      <c r="BM90">
        <v>1.62</v>
      </c>
      <c r="BN90">
        <v>0.5</v>
      </c>
      <c r="BO90">
        <v>14.82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82.039999999999992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6.96</v>
      </c>
      <c r="J91">
        <v>15.3659</v>
      </c>
      <c r="K91">
        <v>682.37109999999996</v>
      </c>
      <c r="L91">
        <v>653.15</v>
      </c>
      <c r="M91">
        <v>84</v>
      </c>
      <c r="N91">
        <v>118.125</v>
      </c>
      <c r="O91">
        <v>123.66562500000001</v>
      </c>
      <c r="P91">
        <v>138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43.704000000000001</v>
      </c>
      <c r="X91">
        <v>147.26089999999999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36.591700000000003</v>
      </c>
      <c r="AE91">
        <v>49.436556000000003</v>
      </c>
      <c r="AF91">
        <v>10.0572</v>
      </c>
      <c r="AG91">
        <v>36.418799999999997</v>
      </c>
      <c r="AH91">
        <v>154.5504</v>
      </c>
      <c r="AI91">
        <v>14.6395</v>
      </c>
      <c r="AJ91">
        <v>0</v>
      </c>
      <c r="AK91">
        <v>50.76</v>
      </c>
      <c r="AL91">
        <v>79.364599999999996</v>
      </c>
      <c r="AM91">
        <v>10.557359999999999</v>
      </c>
      <c r="AN91">
        <v>0.68867999999999996</v>
      </c>
      <c r="AO91">
        <v>31.457999999999998</v>
      </c>
      <c r="AP91">
        <v>8.3264999999999993</v>
      </c>
      <c r="AQ91">
        <v>30.995999999999999</v>
      </c>
      <c r="AR91">
        <v>49.68</v>
      </c>
      <c r="AS91">
        <v>23.944559999999999</v>
      </c>
      <c r="AT91">
        <v>14.9968</v>
      </c>
      <c r="AU91">
        <v>0</v>
      </c>
      <c r="AV91">
        <v>0</v>
      </c>
      <c r="AW91">
        <v>0</v>
      </c>
      <c r="AX91">
        <v>6.1238999999999999</v>
      </c>
      <c r="AY91">
        <v>0</v>
      </c>
      <c r="AZ91">
        <f t="shared" si="3"/>
        <v>82.13</v>
      </c>
      <c r="BA91">
        <f t="shared" si="4"/>
        <v>3365.3044810000006</v>
      </c>
      <c r="BB91">
        <v>88</v>
      </c>
      <c r="BD91">
        <v>24.08</v>
      </c>
      <c r="BE91">
        <v>7.63</v>
      </c>
      <c r="BF91">
        <v>2.13</v>
      </c>
      <c r="BG91">
        <v>4.03</v>
      </c>
      <c r="BH91">
        <v>5.81</v>
      </c>
      <c r="BI91">
        <v>7.17</v>
      </c>
      <c r="BJ91">
        <v>1.56</v>
      </c>
      <c r="BK91">
        <v>2.08</v>
      </c>
      <c r="BL91">
        <v>3.32</v>
      </c>
      <c r="BM91">
        <v>1.62</v>
      </c>
      <c r="BN91">
        <v>0.52</v>
      </c>
      <c r="BO91">
        <v>15.19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82.13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6.96</v>
      </c>
      <c r="J92">
        <v>15.3659</v>
      </c>
      <c r="K92">
        <v>682.37109999999996</v>
      </c>
      <c r="L92">
        <v>653.15</v>
      </c>
      <c r="M92">
        <v>84</v>
      </c>
      <c r="N92">
        <v>118.125</v>
      </c>
      <c r="O92">
        <v>123.66562500000001</v>
      </c>
      <c r="P92">
        <v>138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43.704000000000001</v>
      </c>
      <c r="X92">
        <v>147.26089999999999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36.591700000000003</v>
      </c>
      <c r="AE92">
        <v>49.436556000000003</v>
      </c>
      <c r="AF92">
        <v>10.0572</v>
      </c>
      <c r="AG92">
        <v>36.418799999999997</v>
      </c>
      <c r="AH92">
        <v>154.5504</v>
      </c>
      <c r="AI92">
        <v>14.6395</v>
      </c>
      <c r="AJ92">
        <v>0</v>
      </c>
      <c r="AK92">
        <v>50.76</v>
      </c>
      <c r="AL92">
        <v>79.364599999999996</v>
      </c>
      <c r="AM92">
        <v>10.557359999999999</v>
      </c>
      <c r="AN92">
        <v>0.68867999999999996</v>
      </c>
      <c r="AO92">
        <v>31.457999999999998</v>
      </c>
      <c r="AP92">
        <v>8.3264999999999993</v>
      </c>
      <c r="AQ92">
        <v>30.995999999999999</v>
      </c>
      <c r="AR92">
        <v>49.68</v>
      </c>
      <c r="AS92">
        <v>23.944559999999999</v>
      </c>
      <c r="AT92">
        <v>13.596</v>
      </c>
      <c r="AU92">
        <v>0</v>
      </c>
      <c r="AV92">
        <v>0</v>
      </c>
      <c r="AW92">
        <v>0</v>
      </c>
      <c r="AX92">
        <v>6.1238999999999999</v>
      </c>
      <c r="AY92">
        <v>0</v>
      </c>
      <c r="AZ92">
        <f t="shared" si="3"/>
        <v>82.13</v>
      </c>
      <c r="BA92">
        <f t="shared" si="4"/>
        <v>3363.9036810000007</v>
      </c>
      <c r="BB92">
        <v>89</v>
      </c>
      <c r="BD92">
        <v>24.08</v>
      </c>
      <c r="BE92">
        <v>7.63</v>
      </c>
      <c r="BF92">
        <v>2.13</v>
      </c>
      <c r="BG92">
        <v>4.03</v>
      </c>
      <c r="BH92">
        <v>5.81</v>
      </c>
      <c r="BI92">
        <v>7.17</v>
      </c>
      <c r="BJ92">
        <v>1.56</v>
      </c>
      <c r="BK92">
        <v>2.08</v>
      </c>
      <c r="BL92">
        <v>3.32</v>
      </c>
      <c r="BM92">
        <v>1.62</v>
      </c>
      <c r="BN92">
        <v>0.52</v>
      </c>
      <c r="BO92">
        <v>15.19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82.13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6.96</v>
      </c>
      <c r="J93">
        <v>15.3659</v>
      </c>
      <c r="K93">
        <v>682.37109999999996</v>
      </c>
      <c r="L93">
        <v>653.15</v>
      </c>
      <c r="M93">
        <v>84</v>
      </c>
      <c r="N93">
        <v>118.125</v>
      </c>
      <c r="O93">
        <v>123.66562500000001</v>
      </c>
      <c r="P93">
        <v>138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43.704000000000001</v>
      </c>
      <c r="X93">
        <v>147.26089999999999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36.591700000000003</v>
      </c>
      <c r="AE93">
        <v>49.436556000000003</v>
      </c>
      <c r="AF93">
        <v>10.0572</v>
      </c>
      <c r="AG93">
        <v>36.418799999999997</v>
      </c>
      <c r="AH93">
        <v>154.5504</v>
      </c>
      <c r="AI93">
        <v>14.6395</v>
      </c>
      <c r="AJ93">
        <v>0</v>
      </c>
      <c r="AK93">
        <v>50.76</v>
      </c>
      <c r="AL93">
        <v>79.364599999999996</v>
      </c>
      <c r="AM93">
        <v>10.557359999999999</v>
      </c>
      <c r="AN93">
        <v>0.68867999999999996</v>
      </c>
      <c r="AO93">
        <v>31.457999999999998</v>
      </c>
      <c r="AP93">
        <v>6.4050000000000002</v>
      </c>
      <c r="AQ93">
        <v>30.995999999999999</v>
      </c>
      <c r="AR93">
        <v>49.68</v>
      </c>
      <c r="AS93">
        <v>23.944559999999999</v>
      </c>
      <c r="AT93">
        <v>14.9968</v>
      </c>
      <c r="AU93">
        <v>0</v>
      </c>
      <c r="AV93">
        <v>0</v>
      </c>
      <c r="AW93">
        <v>0</v>
      </c>
      <c r="AX93">
        <v>6.1238999999999999</v>
      </c>
      <c r="AY93">
        <v>0</v>
      </c>
      <c r="AZ93">
        <f t="shared" si="3"/>
        <v>82.3</v>
      </c>
      <c r="BA93">
        <f t="shared" si="4"/>
        <v>3363.5529810000007</v>
      </c>
      <c r="BB93">
        <v>90</v>
      </c>
      <c r="BD93">
        <v>24.08</v>
      </c>
      <c r="BE93">
        <v>7.63</v>
      </c>
      <c r="BF93">
        <v>2.13</v>
      </c>
      <c r="BG93">
        <v>4.03</v>
      </c>
      <c r="BH93">
        <v>5.81</v>
      </c>
      <c r="BI93">
        <v>7.17</v>
      </c>
      <c r="BJ93">
        <v>1.56</v>
      </c>
      <c r="BK93">
        <v>2.25</v>
      </c>
      <c r="BL93">
        <v>3.32</v>
      </c>
      <c r="BM93">
        <v>1.62</v>
      </c>
      <c r="BN93">
        <v>0.52</v>
      </c>
      <c r="BO93">
        <v>15.19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82.3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6.96</v>
      </c>
      <c r="J94">
        <v>15.3659</v>
      </c>
      <c r="K94">
        <v>682.37109999999996</v>
      </c>
      <c r="L94">
        <v>653.15</v>
      </c>
      <c r="M94">
        <v>84</v>
      </c>
      <c r="N94">
        <v>118.125</v>
      </c>
      <c r="O94">
        <v>123.66562500000001</v>
      </c>
      <c r="P94">
        <v>138</v>
      </c>
      <c r="Q94">
        <v>21.82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43.704000000000001</v>
      </c>
      <c r="X94">
        <v>147.26089999999999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36.591700000000003</v>
      </c>
      <c r="AE94">
        <v>49.436556000000003</v>
      </c>
      <c r="AF94">
        <v>10.0572</v>
      </c>
      <c r="AG94">
        <v>36.418799999999997</v>
      </c>
      <c r="AH94">
        <v>154.5504</v>
      </c>
      <c r="AI94">
        <v>14.6395</v>
      </c>
      <c r="AJ94">
        <v>0</v>
      </c>
      <c r="AK94">
        <v>50.76</v>
      </c>
      <c r="AL94">
        <v>79.364599999999996</v>
      </c>
      <c r="AM94">
        <v>10.557359999999999</v>
      </c>
      <c r="AN94">
        <v>0.68867999999999996</v>
      </c>
      <c r="AO94">
        <v>31.457999999999998</v>
      </c>
      <c r="AP94">
        <v>6.4050000000000002</v>
      </c>
      <c r="AQ94">
        <v>30.995999999999999</v>
      </c>
      <c r="AR94">
        <v>49.68</v>
      </c>
      <c r="AS94">
        <v>23.944559999999999</v>
      </c>
      <c r="AT94">
        <v>14.9968</v>
      </c>
      <c r="AU94">
        <v>0</v>
      </c>
      <c r="AV94">
        <v>0</v>
      </c>
      <c r="AW94">
        <v>0</v>
      </c>
      <c r="AX94">
        <v>6.1238999999999999</v>
      </c>
      <c r="AY94">
        <v>0</v>
      </c>
      <c r="AZ94">
        <f t="shared" si="3"/>
        <v>82.2</v>
      </c>
      <c r="BA94">
        <f t="shared" si="4"/>
        <v>3363.4529810000004</v>
      </c>
      <c r="BB94">
        <v>91</v>
      </c>
      <c r="BD94">
        <v>24.08</v>
      </c>
      <c r="BE94">
        <v>7.63</v>
      </c>
      <c r="BF94">
        <v>2.13</v>
      </c>
      <c r="BG94">
        <v>4.03</v>
      </c>
      <c r="BH94">
        <v>5.81</v>
      </c>
      <c r="BI94">
        <v>7.17</v>
      </c>
      <c r="BJ94">
        <v>1.56</v>
      </c>
      <c r="BK94">
        <v>2.2200000000000002</v>
      </c>
      <c r="BL94">
        <v>3.25</v>
      </c>
      <c r="BM94">
        <v>1.62</v>
      </c>
      <c r="BN94">
        <v>0.52</v>
      </c>
      <c r="BO94">
        <v>15.19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82.2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6.96</v>
      </c>
      <c r="J95">
        <v>15.3659</v>
      </c>
      <c r="K95">
        <v>686.77995799999997</v>
      </c>
      <c r="L95">
        <v>653.15</v>
      </c>
      <c r="M95">
        <v>84</v>
      </c>
      <c r="N95">
        <v>118.125</v>
      </c>
      <c r="O95">
        <v>123.66562500000001</v>
      </c>
      <c r="P95">
        <v>138</v>
      </c>
      <c r="Q95">
        <v>21.82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43.704000000000001</v>
      </c>
      <c r="X95">
        <v>147.26089999999999</v>
      </c>
      <c r="Y95">
        <v>0</v>
      </c>
      <c r="Z95">
        <v>13.2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6.4089999999999998</v>
      </c>
      <c r="AG95">
        <v>36.418799999999997</v>
      </c>
      <c r="AH95">
        <v>152.27760000000001</v>
      </c>
      <c r="AI95">
        <v>14.6395</v>
      </c>
      <c r="AJ95">
        <v>0</v>
      </c>
      <c r="AK95">
        <v>50.76</v>
      </c>
      <c r="AL95">
        <v>79.364599999999996</v>
      </c>
      <c r="AM95">
        <v>10.557359999999999</v>
      </c>
      <c r="AN95">
        <v>0.68867999999999996</v>
      </c>
      <c r="AO95">
        <v>31.457999999999998</v>
      </c>
      <c r="AP95">
        <v>6.4050000000000002</v>
      </c>
      <c r="AQ95">
        <v>30.995999999999999</v>
      </c>
      <c r="AR95">
        <v>49.68</v>
      </c>
      <c r="AS95">
        <v>23.944559999999999</v>
      </c>
      <c r="AT95">
        <v>14.9968</v>
      </c>
      <c r="AU95">
        <v>0</v>
      </c>
      <c r="AV95">
        <v>0</v>
      </c>
      <c r="AW95">
        <v>0</v>
      </c>
      <c r="AX95">
        <v>6.1238999999999999</v>
      </c>
      <c r="AY95">
        <v>0</v>
      </c>
      <c r="AZ95">
        <f t="shared" si="3"/>
        <v>82</v>
      </c>
      <c r="BA95">
        <f t="shared" si="4"/>
        <v>3353.780647000001</v>
      </c>
      <c r="BB95">
        <v>92</v>
      </c>
      <c r="BD95">
        <v>24.08</v>
      </c>
      <c r="BE95">
        <v>7.63</v>
      </c>
      <c r="BF95">
        <v>2.13</v>
      </c>
      <c r="BG95">
        <v>4.03</v>
      </c>
      <c r="BH95">
        <v>5.81</v>
      </c>
      <c r="BI95">
        <v>7.17</v>
      </c>
      <c r="BJ95">
        <v>1.56</v>
      </c>
      <c r="BK95">
        <v>2.27</v>
      </c>
      <c r="BL95">
        <v>3.25</v>
      </c>
      <c r="BM95">
        <v>1.62</v>
      </c>
      <c r="BN95">
        <v>0.52</v>
      </c>
      <c r="BO95">
        <v>14.94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6.96</v>
      </c>
      <c r="J96">
        <v>15.3659</v>
      </c>
      <c r="K96">
        <v>686.77995799999997</v>
      </c>
      <c r="L96">
        <v>653.15</v>
      </c>
      <c r="M96">
        <v>84</v>
      </c>
      <c r="N96">
        <v>118.125</v>
      </c>
      <c r="O96">
        <v>123.66562500000001</v>
      </c>
      <c r="P96">
        <v>138</v>
      </c>
      <c r="Q96">
        <v>21.82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43.704000000000001</v>
      </c>
      <c r="X96">
        <v>147.26089999999999</v>
      </c>
      <c r="Y96">
        <v>0</v>
      </c>
      <c r="Z96">
        <v>13.2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6.4089999999999998</v>
      </c>
      <c r="AG96">
        <v>36.418799999999997</v>
      </c>
      <c r="AH96">
        <v>152.27760000000001</v>
      </c>
      <c r="AI96">
        <v>14.6395</v>
      </c>
      <c r="AJ96">
        <v>0</v>
      </c>
      <c r="AK96">
        <v>50.76</v>
      </c>
      <c r="AL96">
        <v>79.364599999999996</v>
      </c>
      <c r="AM96">
        <v>4.2656000000000001</v>
      </c>
      <c r="AN96">
        <v>0.68867999999999996</v>
      </c>
      <c r="AO96">
        <v>31.457999999999998</v>
      </c>
      <c r="AP96">
        <v>6.4050000000000002</v>
      </c>
      <c r="AQ96">
        <v>30.995999999999999</v>
      </c>
      <c r="AR96">
        <v>49.68</v>
      </c>
      <c r="AS96">
        <v>23.944559999999999</v>
      </c>
      <c r="AT96">
        <v>14.9968</v>
      </c>
      <c r="AU96">
        <v>0</v>
      </c>
      <c r="AV96">
        <v>0</v>
      </c>
      <c r="AW96">
        <v>0</v>
      </c>
      <c r="AX96">
        <v>6.1238999999999999</v>
      </c>
      <c r="AY96">
        <v>0</v>
      </c>
      <c r="AZ96">
        <f t="shared" si="3"/>
        <v>82</v>
      </c>
      <c r="BA96">
        <f t="shared" si="4"/>
        <v>3347.4888870000013</v>
      </c>
      <c r="BB96">
        <v>93</v>
      </c>
      <c r="BD96">
        <v>24.08</v>
      </c>
      <c r="BE96">
        <v>7.63</v>
      </c>
      <c r="BF96">
        <v>2.13</v>
      </c>
      <c r="BG96">
        <v>4.03</v>
      </c>
      <c r="BH96">
        <v>5.81</v>
      </c>
      <c r="BI96">
        <v>7.17</v>
      </c>
      <c r="BJ96">
        <v>1.56</v>
      </c>
      <c r="BK96">
        <v>2.27</v>
      </c>
      <c r="BL96">
        <v>3.25</v>
      </c>
      <c r="BM96">
        <v>1.62</v>
      </c>
      <c r="BN96">
        <v>0.52</v>
      </c>
      <c r="BO96">
        <v>14.94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6.96</v>
      </c>
      <c r="J97">
        <v>15.3659</v>
      </c>
      <c r="K97">
        <v>686.77995799999997</v>
      </c>
      <c r="L97">
        <v>653.15</v>
      </c>
      <c r="M97">
        <v>84</v>
      </c>
      <c r="N97">
        <v>118.125</v>
      </c>
      <c r="O97">
        <v>123.66562500000001</v>
      </c>
      <c r="P97">
        <v>138</v>
      </c>
      <c r="Q97">
        <v>21.82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43.704000000000001</v>
      </c>
      <c r="X97">
        <v>147.26089999999999</v>
      </c>
      <c r="Y97">
        <v>0</v>
      </c>
      <c r="Z97">
        <v>13.2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6.4089999999999998</v>
      </c>
      <c r="AG97">
        <v>36.418799999999997</v>
      </c>
      <c r="AH97">
        <v>152.27760000000001</v>
      </c>
      <c r="AI97">
        <v>14.6395</v>
      </c>
      <c r="AJ97">
        <v>0</v>
      </c>
      <c r="AK97">
        <v>50.76</v>
      </c>
      <c r="AL97">
        <v>79.364599999999996</v>
      </c>
      <c r="AM97">
        <v>0</v>
      </c>
      <c r="AN97">
        <v>0.68867999999999996</v>
      </c>
      <c r="AO97">
        <v>31.457999999999998</v>
      </c>
      <c r="AP97">
        <v>5.7645</v>
      </c>
      <c r="AQ97">
        <v>30.995999999999999</v>
      </c>
      <c r="AR97">
        <v>49.68</v>
      </c>
      <c r="AS97">
        <v>23.944559999999999</v>
      </c>
      <c r="AT97">
        <v>14.9968</v>
      </c>
      <c r="AU97">
        <v>0</v>
      </c>
      <c r="AV97">
        <v>0</v>
      </c>
      <c r="AW97">
        <v>0</v>
      </c>
      <c r="AX97">
        <v>6.1238999999999999</v>
      </c>
      <c r="AY97">
        <v>0</v>
      </c>
      <c r="AZ97">
        <f t="shared" si="3"/>
        <v>82</v>
      </c>
      <c r="BA97">
        <f t="shared" si="4"/>
        <v>3342.5827870000012</v>
      </c>
      <c r="BB97">
        <v>94</v>
      </c>
      <c r="BD97">
        <v>24.08</v>
      </c>
      <c r="BE97">
        <v>7.63</v>
      </c>
      <c r="BF97">
        <v>2.13</v>
      </c>
      <c r="BG97">
        <v>4.03</v>
      </c>
      <c r="BH97">
        <v>5.81</v>
      </c>
      <c r="BI97">
        <v>7.17</v>
      </c>
      <c r="BJ97">
        <v>1.56</v>
      </c>
      <c r="BK97">
        <v>2.27</v>
      </c>
      <c r="BL97">
        <v>3.25</v>
      </c>
      <c r="BM97">
        <v>1.62</v>
      </c>
      <c r="BN97">
        <v>0.52</v>
      </c>
      <c r="BO97">
        <v>14.94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6.96</v>
      </c>
      <c r="J98">
        <v>15.3659</v>
      </c>
      <c r="K98">
        <v>686.77995799999997</v>
      </c>
      <c r="L98">
        <v>653.15</v>
      </c>
      <c r="M98">
        <v>84</v>
      </c>
      <c r="N98">
        <v>118.125</v>
      </c>
      <c r="O98">
        <v>123.66562500000001</v>
      </c>
      <c r="P98">
        <v>138</v>
      </c>
      <c r="Q98">
        <v>21.82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43.704000000000001</v>
      </c>
      <c r="X98">
        <v>147.26089999999999</v>
      </c>
      <c r="Y98">
        <v>0</v>
      </c>
      <c r="Z98">
        <v>12.76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6.4089999999999998</v>
      </c>
      <c r="AG98">
        <v>36.418799999999997</v>
      </c>
      <c r="AH98">
        <v>152.27760000000001</v>
      </c>
      <c r="AI98">
        <v>14.6395</v>
      </c>
      <c r="AJ98">
        <v>0</v>
      </c>
      <c r="AK98">
        <v>50.76</v>
      </c>
      <c r="AL98">
        <v>79.364599999999996</v>
      </c>
      <c r="AM98">
        <v>0</v>
      </c>
      <c r="AN98">
        <v>0.68867999999999996</v>
      </c>
      <c r="AO98">
        <v>31.457999999999998</v>
      </c>
      <c r="AP98">
        <v>5.7645</v>
      </c>
      <c r="AQ98">
        <v>30.995999999999999</v>
      </c>
      <c r="AR98">
        <v>49.68</v>
      </c>
      <c r="AS98">
        <v>23.944559999999999</v>
      </c>
      <c r="AT98">
        <v>14.9968</v>
      </c>
      <c r="AU98">
        <v>0</v>
      </c>
      <c r="AV98">
        <v>0</v>
      </c>
      <c r="AW98">
        <v>0</v>
      </c>
      <c r="AX98">
        <v>6.1238999999999999</v>
      </c>
      <c r="AY98">
        <v>0</v>
      </c>
      <c r="AZ98">
        <f t="shared" si="3"/>
        <v>82</v>
      </c>
      <c r="BA98">
        <f t="shared" si="4"/>
        <v>3342.1427870000016</v>
      </c>
      <c r="BB98">
        <v>95</v>
      </c>
      <c r="BD98">
        <v>24.08</v>
      </c>
      <c r="BE98">
        <v>7.63</v>
      </c>
      <c r="BF98">
        <v>2.13</v>
      </c>
      <c r="BG98">
        <v>4.03</v>
      </c>
      <c r="BH98">
        <v>5.81</v>
      </c>
      <c r="BI98">
        <v>7.17</v>
      </c>
      <c r="BJ98">
        <v>1.56</v>
      </c>
      <c r="BK98">
        <v>2.27</v>
      </c>
      <c r="BL98">
        <v>3.25</v>
      </c>
      <c r="BM98">
        <v>1.62</v>
      </c>
      <c r="BN98">
        <v>0.52</v>
      </c>
      <c r="BO98">
        <v>14.94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0.11545669999999994</v>
      </c>
      <c r="J99">
        <f t="shared" si="6"/>
        <v>0.26883345000000008</v>
      </c>
      <c r="K99">
        <f t="shared" si="6"/>
        <v>14.099819408249978</v>
      </c>
      <c r="L99">
        <f t="shared" si="6"/>
        <v>14.174019719250012</v>
      </c>
      <c r="M99">
        <f t="shared" si="6"/>
        <v>2.0249999999999999</v>
      </c>
      <c r="N99">
        <f t="shared" si="6"/>
        <v>2.835</v>
      </c>
      <c r="O99">
        <f t="shared" si="6"/>
        <v>2.9679749999999947</v>
      </c>
      <c r="P99">
        <f t="shared" si="6"/>
        <v>3.2397420000000006</v>
      </c>
      <c r="Q99">
        <f t="shared" si="6"/>
        <v>0.4938745334999996</v>
      </c>
      <c r="R99">
        <f t="shared" si="6"/>
        <v>0.96039771750000114</v>
      </c>
      <c r="S99">
        <f t="shared" si="6"/>
        <v>0.59828487350000115</v>
      </c>
      <c r="T99">
        <f t="shared" si="6"/>
        <v>0</v>
      </c>
      <c r="U99">
        <f t="shared" si="6"/>
        <v>10.050479999999991</v>
      </c>
      <c r="V99">
        <f t="shared" si="6"/>
        <v>0.43999930000000032</v>
      </c>
      <c r="W99">
        <f t="shared" si="6"/>
        <v>0.98050102000000194</v>
      </c>
      <c r="X99">
        <f t="shared" si="6"/>
        <v>3.3076506999999968</v>
      </c>
      <c r="Y99">
        <f t="shared" si="6"/>
        <v>0</v>
      </c>
      <c r="Z99">
        <f t="shared" si="6"/>
        <v>0.21929435</v>
      </c>
      <c r="AA99">
        <f t="shared" si="6"/>
        <v>0.53719999999999957</v>
      </c>
      <c r="AB99">
        <f t="shared" si="6"/>
        <v>0.94824287999999868</v>
      </c>
      <c r="AC99">
        <f t="shared" si="6"/>
        <v>0.70200376799999975</v>
      </c>
      <c r="AD99">
        <f t="shared" si="6"/>
        <v>0.87820079999999889</v>
      </c>
      <c r="AE99">
        <f t="shared" si="6"/>
        <v>1.1864773440000005</v>
      </c>
      <c r="AF99">
        <f t="shared" si="6"/>
        <v>0.19187560000000012</v>
      </c>
      <c r="AG99">
        <f t="shared" si="6"/>
        <v>0.8740511999999987</v>
      </c>
      <c r="AH99">
        <f t="shared" si="6"/>
        <v>3.6614807999999979</v>
      </c>
      <c r="AI99">
        <f t="shared" si="6"/>
        <v>0.35150712500000014</v>
      </c>
      <c r="AJ99">
        <f t="shared" si="6"/>
        <v>0</v>
      </c>
      <c r="AK99">
        <f t="shared" si="6"/>
        <v>1.2182400000000029</v>
      </c>
      <c r="AL99">
        <f t="shared" si="6"/>
        <v>1.9141625999999976</v>
      </c>
      <c r="AM99">
        <f t="shared" si="6"/>
        <v>0.10664000000000008</v>
      </c>
      <c r="AN99">
        <f t="shared" si="6"/>
        <v>1.6528319999999989E-2</v>
      </c>
      <c r="AO99">
        <f t="shared" si="6"/>
        <v>0.70971599999999857</v>
      </c>
      <c r="AP99">
        <f t="shared" si="6"/>
        <v>0.20630504999999999</v>
      </c>
      <c r="AQ99">
        <f t="shared" si="6"/>
        <v>0.22553999999999991</v>
      </c>
      <c r="AR99">
        <f t="shared" si="6"/>
        <v>1.2039119999999996</v>
      </c>
      <c r="AS99">
        <f t="shared" si="6"/>
        <v>0.48285953999999937</v>
      </c>
      <c r="AT99">
        <f t="shared" si="6"/>
        <v>0.34078636099999948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4.426854999999999E-2</v>
      </c>
      <c r="AY99">
        <f t="shared" si="6"/>
        <v>0</v>
      </c>
      <c r="AZ99">
        <f t="shared" si="6"/>
        <v>1.9656024999999997</v>
      </c>
      <c r="BA99">
        <f t="shared" si="4"/>
        <v>74.541929209999964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4.773499999999993E-2</v>
      </c>
      <c r="BG99">
        <f t="shared" si="7"/>
        <v>9.5759999999999984E-2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5.099750000000005E-2</v>
      </c>
      <c r="BL99">
        <f t="shared" si="7"/>
        <v>7.813500000000001E-2</v>
      </c>
      <c r="BM99">
        <f t="shared" si="7"/>
        <v>3.8880000000000053E-2</v>
      </c>
      <c r="BN99">
        <f t="shared" si="7"/>
        <v>1.232000000000001E-2</v>
      </c>
      <c r="BO99">
        <f t="shared" si="7"/>
        <v>0.35737500000000005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1.9656024999999997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19.061194</v>
      </c>
      <c r="J3">
        <v>18.268716000000001</v>
      </c>
      <c r="K3">
        <v>659.30695700000001</v>
      </c>
      <c r="L3">
        <v>631.07353000000001</v>
      </c>
      <c r="M3">
        <v>81.160799999999995</v>
      </c>
      <c r="N3">
        <v>114.132375</v>
      </c>
      <c r="O3">
        <v>119.485727</v>
      </c>
      <c r="P3">
        <v>133.3356</v>
      </c>
      <c r="Q3">
        <v>21.082484000000001</v>
      </c>
      <c r="R3">
        <v>40.957315000000001</v>
      </c>
      <c r="S3">
        <v>25.498114999999999</v>
      </c>
      <c r="T3">
        <v>0</v>
      </c>
      <c r="U3">
        <v>404.61557399999998</v>
      </c>
      <c r="V3">
        <v>20.029326000000001</v>
      </c>
      <c r="W3">
        <v>41.053837999999999</v>
      </c>
      <c r="X3">
        <v>142.28348199999999</v>
      </c>
      <c r="Y3">
        <v>0</v>
      </c>
      <c r="Z3">
        <v>6.3322820000000002</v>
      </c>
      <c r="AA3">
        <v>40.723475000000001</v>
      </c>
      <c r="AB3">
        <v>38.174678</v>
      </c>
      <c r="AC3">
        <v>28.080484999999999</v>
      </c>
      <c r="AD3">
        <v>35.354900999999998</v>
      </c>
      <c r="AE3">
        <v>47.765599999999999</v>
      </c>
      <c r="AF3">
        <v>6.1923760000000003</v>
      </c>
      <c r="AG3">
        <v>35.187845000000003</v>
      </c>
      <c r="AH3">
        <v>147.130617</v>
      </c>
      <c r="AI3">
        <v>2.4599449999999998</v>
      </c>
      <c r="AJ3">
        <v>0</v>
      </c>
      <c r="AK3">
        <v>49.044311999999998</v>
      </c>
      <c r="AL3">
        <v>79.713431999999997</v>
      </c>
      <c r="AM3">
        <v>0</v>
      </c>
      <c r="AN3">
        <v>0.66540299999999997</v>
      </c>
      <c r="AO3">
        <v>29.826594</v>
      </c>
      <c r="AP3">
        <v>3.7131069999999999</v>
      </c>
      <c r="AQ3">
        <v>29.948335</v>
      </c>
      <c r="AR3">
        <v>51.734212999999997</v>
      </c>
      <c r="AS3">
        <v>15.33684</v>
      </c>
      <c r="AT3">
        <v>13.136455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78.72999999999999</v>
      </c>
      <c r="BA3">
        <f>SUM(B3:AZ3)</f>
        <v>3210.5959279999993</v>
      </c>
      <c r="BD3">
        <v>23.27</v>
      </c>
      <c r="BE3">
        <v>7.37</v>
      </c>
      <c r="BF3">
        <v>1.62</v>
      </c>
      <c r="BG3">
        <v>3.89</v>
      </c>
      <c r="BH3">
        <v>5.61</v>
      </c>
      <c r="BI3">
        <v>6.93</v>
      </c>
      <c r="BJ3">
        <v>1.51</v>
      </c>
      <c r="BK3">
        <v>2.16</v>
      </c>
      <c r="BL3">
        <v>3.19</v>
      </c>
      <c r="BM3">
        <v>1.57</v>
      </c>
      <c r="BN3">
        <v>0.5</v>
      </c>
      <c r="BO3">
        <v>14.36</v>
      </c>
      <c r="BP3">
        <v>0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78.72999999999999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19.061194</v>
      </c>
      <c r="J4">
        <v>18.268716000000001</v>
      </c>
      <c r="K4">
        <v>659.30695700000001</v>
      </c>
      <c r="L4">
        <v>631.07353000000001</v>
      </c>
      <c r="M4">
        <v>81.160799999999995</v>
      </c>
      <c r="N4">
        <v>114.132375</v>
      </c>
      <c r="O4">
        <v>119.485727</v>
      </c>
      <c r="P4">
        <v>133.3356</v>
      </c>
      <c r="Q4">
        <v>21.082484000000001</v>
      </c>
      <c r="R4">
        <v>40.957315000000001</v>
      </c>
      <c r="S4">
        <v>25.498114999999999</v>
      </c>
      <c r="T4">
        <v>0</v>
      </c>
      <c r="U4">
        <v>404.61557399999998</v>
      </c>
      <c r="V4">
        <v>20.029326000000001</v>
      </c>
      <c r="W4">
        <v>41.053837999999999</v>
      </c>
      <c r="X4">
        <v>142.28348199999999</v>
      </c>
      <c r="Y4">
        <v>0</v>
      </c>
      <c r="Z4">
        <v>6.3322820000000002</v>
      </c>
      <c r="AA4">
        <v>40.723475000000001</v>
      </c>
      <c r="AB4">
        <v>38.174678</v>
      </c>
      <c r="AC4">
        <v>28.080484999999999</v>
      </c>
      <c r="AD4">
        <v>35.354900999999998</v>
      </c>
      <c r="AE4">
        <v>47.765599999999999</v>
      </c>
      <c r="AF4">
        <v>6.1923760000000003</v>
      </c>
      <c r="AG4">
        <v>35.187845000000003</v>
      </c>
      <c r="AH4">
        <v>147.130617</v>
      </c>
      <c r="AI4">
        <v>2.4599449999999998</v>
      </c>
      <c r="AJ4">
        <v>0</v>
      </c>
      <c r="AK4">
        <v>49.044311999999998</v>
      </c>
      <c r="AL4">
        <v>79.713431999999997</v>
      </c>
      <c r="AM4">
        <v>0</v>
      </c>
      <c r="AN4">
        <v>0.66540299999999997</v>
      </c>
      <c r="AO4">
        <v>29.826594</v>
      </c>
      <c r="AP4">
        <v>3.7131069999999999</v>
      </c>
      <c r="AQ4">
        <v>29.948335</v>
      </c>
      <c r="AR4">
        <v>51.734212999999997</v>
      </c>
      <c r="AS4">
        <v>15.33684</v>
      </c>
      <c r="AT4">
        <v>13.136455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78.72999999999999</v>
      </c>
      <c r="BA4">
        <f t="shared" ref="BA4:BA67" si="1">SUM(B4:AZ4)</f>
        <v>3210.5959279999993</v>
      </c>
      <c r="BD4">
        <v>23.27</v>
      </c>
      <c r="BE4">
        <v>7.37</v>
      </c>
      <c r="BF4">
        <v>1.62</v>
      </c>
      <c r="BG4">
        <v>3.89</v>
      </c>
      <c r="BH4">
        <v>5.61</v>
      </c>
      <c r="BI4">
        <v>6.93</v>
      </c>
      <c r="BJ4">
        <v>1.51</v>
      </c>
      <c r="BK4">
        <v>2.16</v>
      </c>
      <c r="BL4">
        <v>3.19</v>
      </c>
      <c r="BM4">
        <v>1.57</v>
      </c>
      <c r="BN4">
        <v>0.5</v>
      </c>
      <c r="BO4">
        <v>14.36</v>
      </c>
      <c r="BP4">
        <v>0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78.72999999999999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19.061194</v>
      </c>
      <c r="J5">
        <v>18.268716000000001</v>
      </c>
      <c r="K5">
        <v>659.30695700000001</v>
      </c>
      <c r="L5">
        <v>631.07353000000001</v>
      </c>
      <c r="M5">
        <v>86.957999999999998</v>
      </c>
      <c r="N5">
        <v>114.132375</v>
      </c>
      <c r="O5">
        <v>119.485727</v>
      </c>
      <c r="P5">
        <v>133.3356</v>
      </c>
      <c r="Q5">
        <v>21.082484000000001</v>
      </c>
      <c r="R5">
        <v>40.957315000000001</v>
      </c>
      <c r="S5">
        <v>25.498114999999999</v>
      </c>
      <c r="T5">
        <v>0</v>
      </c>
      <c r="U5">
        <v>404.61557399999998</v>
      </c>
      <c r="V5">
        <v>20.029326000000001</v>
      </c>
      <c r="W5">
        <v>41.053837999999999</v>
      </c>
      <c r="X5">
        <v>142.28348199999999</v>
      </c>
      <c r="Y5">
        <v>0</v>
      </c>
      <c r="Z5">
        <v>6.3322820000000002</v>
      </c>
      <c r="AA5">
        <v>40.723475000000001</v>
      </c>
      <c r="AB5">
        <v>38.174678</v>
      </c>
      <c r="AC5">
        <v>28.080484999999999</v>
      </c>
      <c r="AD5">
        <v>35.354900999999998</v>
      </c>
      <c r="AE5">
        <v>47.765599999999999</v>
      </c>
      <c r="AF5">
        <v>6.1923760000000003</v>
      </c>
      <c r="AG5">
        <v>35.187845000000003</v>
      </c>
      <c r="AH5">
        <v>147.130617</v>
      </c>
      <c r="AI5">
        <v>2.4599449999999998</v>
      </c>
      <c r="AJ5">
        <v>0</v>
      </c>
      <c r="AK5">
        <v>49.044311999999998</v>
      </c>
      <c r="AL5">
        <v>79.713431999999997</v>
      </c>
      <c r="AM5">
        <v>0</v>
      </c>
      <c r="AN5">
        <v>0.66540299999999997</v>
      </c>
      <c r="AO5">
        <v>29.826594</v>
      </c>
      <c r="AP5">
        <v>12.253252</v>
      </c>
      <c r="AQ5">
        <v>29.948335</v>
      </c>
      <c r="AR5">
        <v>51.734212999999997</v>
      </c>
      <c r="AS5">
        <v>15.33684</v>
      </c>
      <c r="AT5">
        <v>13.136455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78.72999999999999</v>
      </c>
      <c r="BA5">
        <f t="shared" si="1"/>
        <v>3224.9332729999996</v>
      </c>
      <c r="BD5">
        <v>23.27</v>
      </c>
      <c r="BE5">
        <v>7.37</v>
      </c>
      <c r="BF5">
        <v>1.62</v>
      </c>
      <c r="BG5">
        <v>3.89</v>
      </c>
      <c r="BH5">
        <v>5.61</v>
      </c>
      <c r="BI5">
        <v>6.93</v>
      </c>
      <c r="BJ5">
        <v>1.51</v>
      </c>
      <c r="BK5">
        <v>2.16</v>
      </c>
      <c r="BL5">
        <v>3.19</v>
      </c>
      <c r="BM5">
        <v>1.57</v>
      </c>
      <c r="BN5">
        <v>0.5</v>
      </c>
      <c r="BO5">
        <v>14.36</v>
      </c>
      <c r="BP5">
        <v>0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78.72999999999999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19.061194</v>
      </c>
      <c r="J6">
        <v>18.268716000000001</v>
      </c>
      <c r="K6">
        <v>659.30695700000001</v>
      </c>
      <c r="L6">
        <v>631.07353000000001</v>
      </c>
      <c r="M6">
        <v>86.957999999999998</v>
      </c>
      <c r="N6">
        <v>114.132375</v>
      </c>
      <c r="O6">
        <v>119.485727</v>
      </c>
      <c r="P6">
        <v>133.3356</v>
      </c>
      <c r="Q6">
        <v>21.082484000000001</v>
      </c>
      <c r="R6">
        <v>40.957315000000001</v>
      </c>
      <c r="S6">
        <v>25.498114999999999</v>
      </c>
      <c r="T6">
        <v>0</v>
      </c>
      <c r="U6">
        <v>404.61557399999998</v>
      </c>
      <c r="V6">
        <v>20.029326000000001</v>
      </c>
      <c r="W6">
        <v>41.053837999999999</v>
      </c>
      <c r="X6">
        <v>142.28348199999999</v>
      </c>
      <c r="Y6">
        <v>0</v>
      </c>
      <c r="Z6">
        <v>6.3322820000000002</v>
      </c>
      <c r="AA6">
        <v>40.723475000000001</v>
      </c>
      <c r="AB6">
        <v>38.174678</v>
      </c>
      <c r="AC6">
        <v>28.080484999999999</v>
      </c>
      <c r="AD6">
        <v>35.354900999999998</v>
      </c>
      <c r="AE6">
        <v>47.765599999999999</v>
      </c>
      <c r="AF6">
        <v>6.1923760000000003</v>
      </c>
      <c r="AG6">
        <v>35.187845000000003</v>
      </c>
      <c r="AH6">
        <v>147.130617</v>
      </c>
      <c r="AI6">
        <v>2.4599449999999998</v>
      </c>
      <c r="AJ6">
        <v>0</v>
      </c>
      <c r="AK6">
        <v>49.044311999999998</v>
      </c>
      <c r="AL6">
        <v>79.713431999999997</v>
      </c>
      <c r="AM6">
        <v>0</v>
      </c>
      <c r="AN6">
        <v>0.66540299999999997</v>
      </c>
      <c r="AO6">
        <v>29.826594</v>
      </c>
      <c r="AP6">
        <v>12.253252</v>
      </c>
      <c r="AQ6">
        <v>29.948335</v>
      </c>
      <c r="AR6">
        <v>51.734212999999997</v>
      </c>
      <c r="AS6">
        <v>15.33684</v>
      </c>
      <c r="AT6">
        <v>13.136455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78.84</v>
      </c>
      <c r="BA6">
        <f t="shared" si="1"/>
        <v>3225.0432729999998</v>
      </c>
      <c r="BD6">
        <v>23.27</v>
      </c>
      <c r="BE6">
        <v>7.37</v>
      </c>
      <c r="BF6">
        <v>1.73</v>
      </c>
      <c r="BG6">
        <v>3.89</v>
      </c>
      <c r="BH6">
        <v>5.61</v>
      </c>
      <c r="BI6">
        <v>6.93</v>
      </c>
      <c r="BJ6">
        <v>1.51</v>
      </c>
      <c r="BK6">
        <v>2.16</v>
      </c>
      <c r="BL6">
        <v>3.19</v>
      </c>
      <c r="BM6">
        <v>1.57</v>
      </c>
      <c r="BN6">
        <v>0.5</v>
      </c>
      <c r="BO6">
        <v>14.36</v>
      </c>
      <c r="BP6">
        <v>0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78.84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19.061194</v>
      </c>
      <c r="J7">
        <v>18.268716000000001</v>
      </c>
      <c r="K7">
        <v>659.30695700000001</v>
      </c>
      <c r="L7">
        <v>631.07353000000001</v>
      </c>
      <c r="M7">
        <v>86.957999999999998</v>
      </c>
      <c r="N7">
        <v>114.132375</v>
      </c>
      <c r="O7">
        <v>119.485727</v>
      </c>
      <c r="P7">
        <v>133.3356</v>
      </c>
      <c r="Q7">
        <v>21.082484000000001</v>
      </c>
      <c r="R7">
        <v>40.957315000000001</v>
      </c>
      <c r="S7">
        <v>25.498114999999999</v>
      </c>
      <c r="T7">
        <v>0</v>
      </c>
      <c r="U7">
        <v>404.61557399999998</v>
      </c>
      <c r="V7">
        <v>20.029326000000001</v>
      </c>
      <c r="W7">
        <v>41.053837999999999</v>
      </c>
      <c r="X7">
        <v>142.28348199999999</v>
      </c>
      <c r="Y7">
        <v>0</v>
      </c>
      <c r="Z7">
        <v>6.3322820000000002</v>
      </c>
      <c r="AA7">
        <v>40.723475000000001</v>
      </c>
      <c r="AB7">
        <v>38.174678</v>
      </c>
      <c r="AC7">
        <v>28.080484999999999</v>
      </c>
      <c r="AD7">
        <v>35.354900999999998</v>
      </c>
      <c r="AE7">
        <v>47.765599999999999</v>
      </c>
      <c r="AF7">
        <v>6.1923760000000003</v>
      </c>
      <c r="AG7">
        <v>35.187845000000003</v>
      </c>
      <c r="AH7">
        <v>147.130617</v>
      </c>
      <c r="AI7">
        <v>2.4599449999999998</v>
      </c>
      <c r="AJ7">
        <v>0</v>
      </c>
      <c r="AK7">
        <v>49.044311999999998</v>
      </c>
      <c r="AL7">
        <v>79.713431999999997</v>
      </c>
      <c r="AM7">
        <v>0</v>
      </c>
      <c r="AN7">
        <v>0.66540299999999997</v>
      </c>
      <c r="AO7">
        <v>29.826594</v>
      </c>
      <c r="AP7">
        <v>8.045064</v>
      </c>
      <c r="AQ7">
        <v>29.948335</v>
      </c>
      <c r="AR7">
        <v>48.000816</v>
      </c>
      <c r="AS7">
        <v>15.33684</v>
      </c>
      <c r="AT7">
        <v>13.136455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78.72999999999999</v>
      </c>
      <c r="BA7">
        <f t="shared" si="1"/>
        <v>3216.9916879999996</v>
      </c>
      <c r="BD7">
        <v>23.27</v>
      </c>
      <c r="BE7">
        <v>7.37</v>
      </c>
      <c r="BF7">
        <v>1.62</v>
      </c>
      <c r="BG7">
        <v>3.89</v>
      </c>
      <c r="BH7">
        <v>5.61</v>
      </c>
      <c r="BI7">
        <v>6.93</v>
      </c>
      <c r="BJ7">
        <v>1.51</v>
      </c>
      <c r="BK7">
        <v>2.16</v>
      </c>
      <c r="BL7">
        <v>3.19</v>
      </c>
      <c r="BM7">
        <v>1.57</v>
      </c>
      <c r="BN7">
        <v>0.5</v>
      </c>
      <c r="BO7">
        <v>14.36</v>
      </c>
      <c r="BP7">
        <v>0</v>
      </c>
      <c r="BQ7">
        <v>4.2300000000000004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78.72999999999999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19.061194</v>
      </c>
      <c r="J8">
        <v>18.268716000000001</v>
      </c>
      <c r="K8">
        <v>659.30695700000001</v>
      </c>
      <c r="L8">
        <v>631.07353000000001</v>
      </c>
      <c r="M8">
        <v>86.957999999999998</v>
      </c>
      <c r="N8">
        <v>114.132375</v>
      </c>
      <c r="O8">
        <v>119.485727</v>
      </c>
      <c r="P8">
        <v>133.3356</v>
      </c>
      <c r="Q8">
        <v>21.082484000000001</v>
      </c>
      <c r="R8">
        <v>40.957315000000001</v>
      </c>
      <c r="S8">
        <v>25.498114999999999</v>
      </c>
      <c r="T8">
        <v>0</v>
      </c>
      <c r="U8">
        <v>404.61557399999998</v>
      </c>
      <c r="V8">
        <v>20.029326000000001</v>
      </c>
      <c r="W8">
        <v>41.053837999999999</v>
      </c>
      <c r="X8">
        <v>142.28348199999999</v>
      </c>
      <c r="Y8">
        <v>0</v>
      </c>
      <c r="Z8">
        <v>6.3322820000000002</v>
      </c>
      <c r="AA8">
        <v>40.723475000000001</v>
      </c>
      <c r="AB8">
        <v>38.174678</v>
      </c>
      <c r="AC8">
        <v>28.080484999999999</v>
      </c>
      <c r="AD8">
        <v>35.354900999999998</v>
      </c>
      <c r="AE8">
        <v>47.765599999999999</v>
      </c>
      <c r="AF8">
        <v>6.1923760000000003</v>
      </c>
      <c r="AG8">
        <v>35.187845000000003</v>
      </c>
      <c r="AH8">
        <v>147.130617</v>
      </c>
      <c r="AI8">
        <v>2.4599449999999998</v>
      </c>
      <c r="AJ8">
        <v>0</v>
      </c>
      <c r="AK8">
        <v>49.044311999999998</v>
      </c>
      <c r="AL8">
        <v>79.713431999999997</v>
      </c>
      <c r="AM8">
        <v>0</v>
      </c>
      <c r="AN8">
        <v>0.66540299999999997</v>
      </c>
      <c r="AO8">
        <v>29.826594</v>
      </c>
      <c r="AP8">
        <v>8.045064</v>
      </c>
      <c r="AQ8">
        <v>29.948335</v>
      </c>
      <c r="AR8">
        <v>48.000816</v>
      </c>
      <c r="AS8">
        <v>15.33684</v>
      </c>
      <c r="AT8">
        <v>8.7557240000000007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78.680000000000007</v>
      </c>
      <c r="BA8">
        <f t="shared" si="1"/>
        <v>3212.5609569999997</v>
      </c>
      <c r="BD8">
        <v>23.27</v>
      </c>
      <c r="BE8">
        <v>7.37</v>
      </c>
      <c r="BF8">
        <v>1.57</v>
      </c>
      <c r="BG8">
        <v>3.89</v>
      </c>
      <c r="BH8">
        <v>5.61</v>
      </c>
      <c r="BI8">
        <v>6.93</v>
      </c>
      <c r="BJ8">
        <v>1.51</v>
      </c>
      <c r="BK8">
        <v>2.16</v>
      </c>
      <c r="BL8">
        <v>3.19</v>
      </c>
      <c r="BM8">
        <v>1.57</v>
      </c>
      <c r="BN8">
        <v>0.5</v>
      </c>
      <c r="BO8">
        <v>14.36</v>
      </c>
      <c r="BP8">
        <v>0</v>
      </c>
      <c r="BQ8">
        <v>4.2300000000000004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78.680000000000007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19.061194</v>
      </c>
      <c r="J9">
        <v>18.268716000000001</v>
      </c>
      <c r="K9">
        <v>659.30695700000001</v>
      </c>
      <c r="L9">
        <v>631.07353000000001</v>
      </c>
      <c r="M9">
        <v>86.957999999999998</v>
      </c>
      <c r="N9">
        <v>114.132375</v>
      </c>
      <c r="O9">
        <v>119.485727</v>
      </c>
      <c r="P9">
        <v>133.3356</v>
      </c>
      <c r="Q9">
        <v>21.082484000000001</v>
      </c>
      <c r="R9">
        <v>40.957315000000001</v>
      </c>
      <c r="S9">
        <v>25.498114999999999</v>
      </c>
      <c r="T9">
        <v>0</v>
      </c>
      <c r="U9">
        <v>404.61557399999998</v>
      </c>
      <c r="V9">
        <v>20.029326000000001</v>
      </c>
      <c r="W9">
        <v>41.053837999999999</v>
      </c>
      <c r="X9">
        <v>142.28348199999999</v>
      </c>
      <c r="Y9">
        <v>0</v>
      </c>
      <c r="Z9">
        <v>6.3322820000000002</v>
      </c>
      <c r="AA9">
        <v>40.723475000000001</v>
      </c>
      <c r="AB9">
        <v>38.174678</v>
      </c>
      <c r="AC9">
        <v>28.080484999999999</v>
      </c>
      <c r="AD9">
        <v>35.354900999999998</v>
      </c>
      <c r="AE9">
        <v>47.765599999999999</v>
      </c>
      <c r="AF9">
        <v>6.1923760000000003</v>
      </c>
      <c r="AG9">
        <v>35.187845000000003</v>
      </c>
      <c r="AH9">
        <v>147.130617</v>
      </c>
      <c r="AI9">
        <v>2.4599449999999998</v>
      </c>
      <c r="AJ9">
        <v>0</v>
      </c>
      <c r="AK9">
        <v>49.044311999999998</v>
      </c>
      <c r="AL9">
        <v>79.713431999999997</v>
      </c>
      <c r="AM9">
        <v>0</v>
      </c>
      <c r="AN9">
        <v>0.66540299999999997</v>
      </c>
      <c r="AO9">
        <v>29.826594</v>
      </c>
      <c r="AP9">
        <v>12.253252</v>
      </c>
      <c r="AQ9">
        <v>22.461251000000001</v>
      </c>
      <c r="AR9">
        <v>48.000816</v>
      </c>
      <c r="AS9">
        <v>15.33684</v>
      </c>
      <c r="AT9">
        <v>13.136455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78.680000000000007</v>
      </c>
      <c r="BA9">
        <f t="shared" si="1"/>
        <v>3213.6627919999996</v>
      </c>
      <c r="BD9">
        <v>23.27</v>
      </c>
      <c r="BE9">
        <v>7.37</v>
      </c>
      <c r="BF9">
        <v>1.57</v>
      </c>
      <c r="BG9">
        <v>3.89</v>
      </c>
      <c r="BH9">
        <v>5.61</v>
      </c>
      <c r="BI9">
        <v>6.93</v>
      </c>
      <c r="BJ9">
        <v>1.51</v>
      </c>
      <c r="BK9">
        <v>2.16</v>
      </c>
      <c r="BL9">
        <v>3.19</v>
      </c>
      <c r="BM9">
        <v>1.57</v>
      </c>
      <c r="BN9">
        <v>0.5</v>
      </c>
      <c r="BO9">
        <v>14.36</v>
      </c>
      <c r="BP9">
        <v>0</v>
      </c>
      <c r="BQ9">
        <v>4.2300000000000004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78.680000000000007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19.061194</v>
      </c>
      <c r="J10">
        <v>18.268716000000001</v>
      </c>
      <c r="K10">
        <v>659.30695700000001</v>
      </c>
      <c r="L10">
        <v>631.07353000000001</v>
      </c>
      <c r="M10">
        <v>86.957999999999998</v>
      </c>
      <c r="N10">
        <v>114.132375</v>
      </c>
      <c r="O10">
        <v>119.485727</v>
      </c>
      <c r="P10">
        <v>133.3356</v>
      </c>
      <c r="Q10">
        <v>21.082484000000001</v>
      </c>
      <c r="R10">
        <v>40.957315000000001</v>
      </c>
      <c r="S10">
        <v>25.498114999999999</v>
      </c>
      <c r="T10">
        <v>0</v>
      </c>
      <c r="U10">
        <v>404.61557399999998</v>
      </c>
      <c r="V10">
        <v>20.029326000000001</v>
      </c>
      <c r="W10">
        <v>41.053837999999999</v>
      </c>
      <c r="X10">
        <v>142.28348199999999</v>
      </c>
      <c r="Y10">
        <v>0</v>
      </c>
      <c r="Z10">
        <v>6.3322820000000002</v>
      </c>
      <c r="AA10">
        <v>40.723475000000001</v>
      </c>
      <c r="AB10">
        <v>38.174678</v>
      </c>
      <c r="AC10">
        <v>28.080484999999999</v>
      </c>
      <c r="AD10">
        <v>35.354900999999998</v>
      </c>
      <c r="AE10">
        <v>47.765599999999999</v>
      </c>
      <c r="AF10">
        <v>6.1923760000000003</v>
      </c>
      <c r="AG10">
        <v>35.187845000000003</v>
      </c>
      <c r="AH10">
        <v>147.130617</v>
      </c>
      <c r="AI10">
        <v>2.4599449999999998</v>
      </c>
      <c r="AJ10">
        <v>0</v>
      </c>
      <c r="AK10">
        <v>49.044311999999998</v>
      </c>
      <c r="AL10">
        <v>79.713431999999997</v>
      </c>
      <c r="AM10">
        <v>0</v>
      </c>
      <c r="AN10">
        <v>0.66540299999999997</v>
      </c>
      <c r="AO10">
        <v>29.826594</v>
      </c>
      <c r="AP10">
        <v>12.253252</v>
      </c>
      <c r="AQ10">
        <v>14.974168000000001</v>
      </c>
      <c r="AR10">
        <v>48.000816</v>
      </c>
      <c r="AS10">
        <v>15.33684</v>
      </c>
      <c r="AT10">
        <v>11.707941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78.680000000000007</v>
      </c>
      <c r="BA10">
        <f t="shared" si="1"/>
        <v>3204.7471949999999</v>
      </c>
      <c r="BD10">
        <v>23.27</v>
      </c>
      <c r="BE10">
        <v>7.37</v>
      </c>
      <c r="BF10">
        <v>1.57</v>
      </c>
      <c r="BG10">
        <v>3.89</v>
      </c>
      <c r="BH10">
        <v>5.61</v>
      </c>
      <c r="BI10">
        <v>6.93</v>
      </c>
      <c r="BJ10">
        <v>1.51</v>
      </c>
      <c r="BK10">
        <v>2.16</v>
      </c>
      <c r="BL10">
        <v>3.19</v>
      </c>
      <c r="BM10">
        <v>1.57</v>
      </c>
      <c r="BN10">
        <v>0.5</v>
      </c>
      <c r="BO10">
        <v>14.36</v>
      </c>
      <c r="BP10">
        <v>0</v>
      </c>
      <c r="BQ10">
        <v>4.2300000000000004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78.680000000000007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4.842015</v>
      </c>
      <c r="J11">
        <v>13.063796999999999</v>
      </c>
      <c r="K11">
        <v>659.30695700000001</v>
      </c>
      <c r="L11">
        <v>631.07353000000001</v>
      </c>
      <c r="M11">
        <v>81.160799999999995</v>
      </c>
      <c r="N11">
        <v>114.132375</v>
      </c>
      <c r="O11">
        <v>119.485727</v>
      </c>
      <c r="P11">
        <v>133.3356</v>
      </c>
      <c r="Q11">
        <v>21.082484000000001</v>
      </c>
      <c r="R11">
        <v>40.957315000000001</v>
      </c>
      <c r="S11">
        <v>25.498114999999999</v>
      </c>
      <c r="T11">
        <v>0</v>
      </c>
      <c r="U11">
        <v>404.61557399999998</v>
      </c>
      <c r="V11">
        <v>20.029326000000001</v>
      </c>
      <c r="W11">
        <v>41.053837999999999</v>
      </c>
      <c r="X11">
        <v>142.28348199999999</v>
      </c>
      <c r="Y11">
        <v>0</v>
      </c>
      <c r="Z11">
        <v>6.3322820000000002</v>
      </c>
      <c r="AA11">
        <v>27.148983000000001</v>
      </c>
      <c r="AB11">
        <v>38.174678</v>
      </c>
      <c r="AC11">
        <v>28.080484999999999</v>
      </c>
      <c r="AD11">
        <v>35.354900999999998</v>
      </c>
      <c r="AE11">
        <v>47.765599999999999</v>
      </c>
      <c r="AF11">
        <v>6.1923760000000003</v>
      </c>
      <c r="AG11">
        <v>35.187845000000003</v>
      </c>
      <c r="AH11">
        <v>147.130617</v>
      </c>
      <c r="AI11">
        <v>2.4599449999999998</v>
      </c>
      <c r="AJ11">
        <v>0</v>
      </c>
      <c r="AK11">
        <v>49.044311999999998</v>
      </c>
      <c r="AL11">
        <v>79.713431999999997</v>
      </c>
      <c r="AM11">
        <v>0</v>
      </c>
      <c r="AN11">
        <v>0.66540299999999997</v>
      </c>
      <c r="AO11">
        <v>29.826594</v>
      </c>
      <c r="AP11">
        <v>8.045064</v>
      </c>
      <c r="AQ11">
        <v>7.4870840000000003</v>
      </c>
      <c r="AR11">
        <v>51.734212999999997</v>
      </c>
      <c r="AS11">
        <v>15.33684</v>
      </c>
      <c r="AT11">
        <v>13.136455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78.989999999999995</v>
      </c>
      <c r="BA11">
        <f t="shared" si="1"/>
        <v>3159.728043999999</v>
      </c>
      <c r="BD11">
        <v>24.56</v>
      </c>
      <c r="BE11">
        <v>7.2</v>
      </c>
      <c r="BF11">
        <v>1.65</v>
      </c>
      <c r="BG11">
        <v>3.78</v>
      </c>
      <c r="BH11">
        <v>5.44</v>
      </c>
      <c r="BI11">
        <v>6.79</v>
      </c>
      <c r="BJ11">
        <v>1.55</v>
      </c>
      <c r="BK11">
        <v>2.17</v>
      </c>
      <c r="BL11">
        <v>3.06</v>
      </c>
      <c r="BM11">
        <v>1.57</v>
      </c>
      <c r="BN11">
        <v>0.48</v>
      </c>
      <c r="BO11">
        <v>14.01</v>
      </c>
      <c r="BP11">
        <v>0</v>
      </c>
      <c r="BQ11">
        <v>4.1100000000000003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78.989999999999995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4.842015</v>
      </c>
      <c r="J12">
        <v>13.063796999999999</v>
      </c>
      <c r="K12">
        <v>659.30695700000001</v>
      </c>
      <c r="L12">
        <v>631.07353000000001</v>
      </c>
      <c r="M12">
        <v>81.160799999999995</v>
      </c>
      <c r="N12">
        <v>114.132375</v>
      </c>
      <c r="O12">
        <v>119.485727</v>
      </c>
      <c r="P12">
        <v>133.3356</v>
      </c>
      <c r="Q12">
        <v>21.082484000000001</v>
      </c>
      <c r="R12">
        <v>40.957315000000001</v>
      </c>
      <c r="S12">
        <v>25.498114999999999</v>
      </c>
      <c r="T12">
        <v>0</v>
      </c>
      <c r="U12">
        <v>404.61557399999998</v>
      </c>
      <c r="V12">
        <v>20.029326000000001</v>
      </c>
      <c r="W12">
        <v>41.053837999999999</v>
      </c>
      <c r="X12">
        <v>142.28348199999999</v>
      </c>
      <c r="Y12">
        <v>0</v>
      </c>
      <c r="Z12">
        <v>6.3322820000000002</v>
      </c>
      <c r="AA12">
        <v>13.574491999999999</v>
      </c>
      <c r="AB12">
        <v>38.174678</v>
      </c>
      <c r="AC12">
        <v>28.080484999999999</v>
      </c>
      <c r="AD12">
        <v>35.354900999999998</v>
      </c>
      <c r="AE12">
        <v>47.765599999999999</v>
      </c>
      <c r="AF12">
        <v>6.1923760000000003</v>
      </c>
      <c r="AG12">
        <v>35.187845000000003</v>
      </c>
      <c r="AH12">
        <v>147.130617</v>
      </c>
      <c r="AI12">
        <v>2.4599449999999998</v>
      </c>
      <c r="AJ12">
        <v>0</v>
      </c>
      <c r="AK12">
        <v>49.044311999999998</v>
      </c>
      <c r="AL12">
        <v>79.713431999999997</v>
      </c>
      <c r="AM12">
        <v>0</v>
      </c>
      <c r="AN12">
        <v>0.66540299999999997</v>
      </c>
      <c r="AO12">
        <v>29.826594</v>
      </c>
      <c r="AP12">
        <v>8.045064</v>
      </c>
      <c r="AQ12">
        <v>0</v>
      </c>
      <c r="AR12">
        <v>51.734212999999997</v>
      </c>
      <c r="AS12">
        <v>15.33684</v>
      </c>
      <c r="AT12">
        <v>13.136455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79.05</v>
      </c>
      <c r="BA12">
        <f t="shared" si="1"/>
        <v>3138.7264689999997</v>
      </c>
      <c r="BD12">
        <v>24.56</v>
      </c>
      <c r="BE12">
        <v>7.2</v>
      </c>
      <c r="BF12">
        <v>1.71</v>
      </c>
      <c r="BG12">
        <v>3.78</v>
      </c>
      <c r="BH12">
        <v>5.44</v>
      </c>
      <c r="BI12">
        <v>6.79</v>
      </c>
      <c r="BJ12">
        <v>1.55</v>
      </c>
      <c r="BK12">
        <v>2.17</v>
      </c>
      <c r="BL12">
        <v>3.06</v>
      </c>
      <c r="BM12">
        <v>1.57</v>
      </c>
      <c r="BN12">
        <v>0.48</v>
      </c>
      <c r="BO12">
        <v>14.01</v>
      </c>
      <c r="BP12">
        <v>0</v>
      </c>
      <c r="BQ12">
        <v>4.1100000000000003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79.05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6.3537309999999998</v>
      </c>
      <c r="K13">
        <v>617.60779400000001</v>
      </c>
      <c r="L13">
        <v>631.07353000000001</v>
      </c>
      <c r="M13">
        <v>81.160799999999995</v>
      </c>
      <c r="N13">
        <v>114.132375</v>
      </c>
      <c r="O13">
        <v>119.485727</v>
      </c>
      <c r="P13">
        <v>133.3356</v>
      </c>
      <c r="Q13">
        <v>21.082484000000001</v>
      </c>
      <c r="R13">
        <v>40.957315000000001</v>
      </c>
      <c r="S13">
        <v>25.498114999999999</v>
      </c>
      <c r="T13">
        <v>0</v>
      </c>
      <c r="U13">
        <v>404.61557399999998</v>
      </c>
      <c r="V13">
        <v>20.029326000000001</v>
      </c>
      <c r="W13">
        <v>41.053837999999999</v>
      </c>
      <c r="X13">
        <v>142.28348199999999</v>
      </c>
      <c r="Y13">
        <v>0</v>
      </c>
      <c r="Z13">
        <v>6.3322820000000002</v>
      </c>
      <c r="AA13">
        <v>0</v>
      </c>
      <c r="AB13">
        <v>38.174678</v>
      </c>
      <c r="AC13">
        <v>28.080484999999999</v>
      </c>
      <c r="AD13">
        <v>35.354900999999998</v>
      </c>
      <c r="AE13">
        <v>47.765599999999999</v>
      </c>
      <c r="AF13">
        <v>6.1923760000000003</v>
      </c>
      <c r="AG13">
        <v>35.187845000000003</v>
      </c>
      <c r="AH13">
        <v>147.130617</v>
      </c>
      <c r="AI13">
        <v>2.4599449999999998</v>
      </c>
      <c r="AJ13">
        <v>0</v>
      </c>
      <c r="AK13">
        <v>49.044311999999998</v>
      </c>
      <c r="AL13">
        <v>79.713431999999997</v>
      </c>
      <c r="AM13">
        <v>0</v>
      </c>
      <c r="AN13">
        <v>0.66540299999999997</v>
      </c>
      <c r="AO13">
        <v>29.826594</v>
      </c>
      <c r="AP13">
        <v>8.045064</v>
      </c>
      <c r="AQ13">
        <v>0</v>
      </c>
      <c r="AR13">
        <v>51.734212999999997</v>
      </c>
      <c r="AS13">
        <v>15.33684</v>
      </c>
      <c r="AT13">
        <v>13.136455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79.33</v>
      </c>
      <c r="BA13">
        <f t="shared" si="1"/>
        <v>3072.1807329999992</v>
      </c>
      <c r="BD13">
        <v>24.56</v>
      </c>
      <c r="BE13">
        <v>7.2</v>
      </c>
      <c r="BF13">
        <v>1.99</v>
      </c>
      <c r="BG13">
        <v>3.78</v>
      </c>
      <c r="BH13">
        <v>5.44</v>
      </c>
      <c r="BI13">
        <v>6.79</v>
      </c>
      <c r="BJ13">
        <v>1.55</v>
      </c>
      <c r="BK13">
        <v>2.17</v>
      </c>
      <c r="BL13">
        <v>3.06</v>
      </c>
      <c r="BM13">
        <v>1.57</v>
      </c>
      <c r="BN13">
        <v>0.48</v>
      </c>
      <c r="BO13">
        <v>14.01</v>
      </c>
      <c r="BP13">
        <v>0</v>
      </c>
      <c r="BQ13">
        <v>4.1100000000000003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79.33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6.3537309999999998</v>
      </c>
      <c r="K14">
        <v>605.60758999999996</v>
      </c>
      <c r="L14">
        <v>631.07353000000001</v>
      </c>
      <c r="M14">
        <v>81.160799999999995</v>
      </c>
      <c r="N14">
        <v>114.132375</v>
      </c>
      <c r="O14">
        <v>119.485727</v>
      </c>
      <c r="P14">
        <v>133.3356</v>
      </c>
      <c r="Q14">
        <v>21.082484000000001</v>
      </c>
      <c r="R14">
        <v>40.957315000000001</v>
      </c>
      <c r="S14">
        <v>25.498114999999999</v>
      </c>
      <c r="T14">
        <v>0</v>
      </c>
      <c r="U14">
        <v>404.61557399999998</v>
      </c>
      <c r="V14">
        <v>20.029326000000001</v>
      </c>
      <c r="W14">
        <v>41.053837999999999</v>
      </c>
      <c r="X14">
        <v>142.28348199999999</v>
      </c>
      <c r="Y14">
        <v>0</v>
      </c>
      <c r="Z14">
        <v>6.3322820000000002</v>
      </c>
      <c r="AA14">
        <v>0</v>
      </c>
      <c r="AB14">
        <v>38.174678</v>
      </c>
      <c r="AC14">
        <v>28.080484999999999</v>
      </c>
      <c r="AD14">
        <v>35.354900999999998</v>
      </c>
      <c r="AE14">
        <v>47.765599999999999</v>
      </c>
      <c r="AF14">
        <v>6.1923760000000003</v>
      </c>
      <c r="AG14">
        <v>35.187845000000003</v>
      </c>
      <c r="AH14">
        <v>147.130617</v>
      </c>
      <c r="AI14">
        <v>2.4599449999999998</v>
      </c>
      <c r="AJ14">
        <v>0</v>
      </c>
      <c r="AK14">
        <v>49.044311999999998</v>
      </c>
      <c r="AL14">
        <v>79.713431999999997</v>
      </c>
      <c r="AM14">
        <v>0</v>
      </c>
      <c r="AN14">
        <v>0.66540299999999997</v>
      </c>
      <c r="AO14">
        <v>29.826594</v>
      </c>
      <c r="AP14">
        <v>8.045064</v>
      </c>
      <c r="AQ14">
        <v>0</v>
      </c>
      <c r="AR14">
        <v>51.734212999999997</v>
      </c>
      <c r="AS14">
        <v>15.33684</v>
      </c>
      <c r="AT14">
        <v>13.136455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79.33</v>
      </c>
      <c r="BA14">
        <f t="shared" si="1"/>
        <v>3060.1805289999993</v>
      </c>
      <c r="BD14">
        <v>24.56</v>
      </c>
      <c r="BE14">
        <v>7.2</v>
      </c>
      <c r="BF14">
        <v>1.99</v>
      </c>
      <c r="BG14">
        <v>3.78</v>
      </c>
      <c r="BH14">
        <v>5.44</v>
      </c>
      <c r="BI14">
        <v>6.79</v>
      </c>
      <c r="BJ14">
        <v>1.55</v>
      </c>
      <c r="BK14">
        <v>2.17</v>
      </c>
      <c r="BL14">
        <v>3.06</v>
      </c>
      <c r="BM14">
        <v>1.57</v>
      </c>
      <c r="BN14">
        <v>0.48</v>
      </c>
      <c r="BO14">
        <v>14.01</v>
      </c>
      <c r="BP14">
        <v>0</v>
      </c>
      <c r="BQ14">
        <v>4.1100000000000003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79.33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6.3537309999999998</v>
      </c>
      <c r="K15">
        <v>625.29874600000005</v>
      </c>
      <c r="L15">
        <v>631.07353000000001</v>
      </c>
      <c r="M15">
        <v>81.160799999999995</v>
      </c>
      <c r="N15">
        <v>114.132375</v>
      </c>
      <c r="O15">
        <v>119.485727</v>
      </c>
      <c r="P15">
        <v>133.3356</v>
      </c>
      <c r="Q15">
        <v>21.082484000000001</v>
      </c>
      <c r="R15">
        <v>40.957315000000001</v>
      </c>
      <c r="S15">
        <v>25.498114999999999</v>
      </c>
      <c r="T15">
        <v>0</v>
      </c>
      <c r="U15">
        <v>404.61557399999998</v>
      </c>
      <c r="V15">
        <v>20.029326000000001</v>
      </c>
      <c r="W15">
        <v>41.053837999999999</v>
      </c>
      <c r="X15">
        <v>142.28348199999999</v>
      </c>
      <c r="Y15">
        <v>0</v>
      </c>
      <c r="Z15">
        <v>6.3322820000000002</v>
      </c>
      <c r="AA15">
        <v>0</v>
      </c>
      <c r="AB15">
        <v>38.174678</v>
      </c>
      <c r="AC15">
        <v>28.080484999999999</v>
      </c>
      <c r="AD15">
        <v>35.354900999999998</v>
      </c>
      <c r="AE15">
        <v>47.765599999999999</v>
      </c>
      <c r="AF15">
        <v>6.1923760000000003</v>
      </c>
      <c r="AG15">
        <v>35.187845000000003</v>
      </c>
      <c r="AH15">
        <v>147.130617</v>
      </c>
      <c r="AI15">
        <v>14.144685000000001</v>
      </c>
      <c r="AJ15">
        <v>0</v>
      </c>
      <c r="AK15">
        <v>49.044311999999998</v>
      </c>
      <c r="AL15">
        <v>76.682077000000007</v>
      </c>
      <c r="AM15">
        <v>0</v>
      </c>
      <c r="AN15">
        <v>0.66540299999999997</v>
      </c>
      <c r="AO15">
        <v>29.826594</v>
      </c>
      <c r="AP15">
        <v>8.045064</v>
      </c>
      <c r="AQ15">
        <v>0</v>
      </c>
      <c r="AR15">
        <v>48.000816</v>
      </c>
      <c r="AS15">
        <v>15.33684</v>
      </c>
      <c r="AT15">
        <v>11.30484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79.33</v>
      </c>
      <c r="BA15">
        <f t="shared" si="1"/>
        <v>3082.9600579999997</v>
      </c>
      <c r="BD15">
        <v>24.56</v>
      </c>
      <c r="BE15">
        <v>7.2</v>
      </c>
      <c r="BF15">
        <v>1.99</v>
      </c>
      <c r="BG15">
        <v>3.78</v>
      </c>
      <c r="BH15">
        <v>5.44</v>
      </c>
      <c r="BI15">
        <v>6.79</v>
      </c>
      <c r="BJ15">
        <v>1.55</v>
      </c>
      <c r="BK15">
        <v>2.17</v>
      </c>
      <c r="BL15">
        <v>3.06</v>
      </c>
      <c r="BM15">
        <v>1.57</v>
      </c>
      <c r="BN15">
        <v>0.48</v>
      </c>
      <c r="BO15">
        <v>14.01</v>
      </c>
      <c r="BP15">
        <v>0</v>
      </c>
      <c r="BQ15">
        <v>4.1100000000000003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79.33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6.3537309999999998</v>
      </c>
      <c r="K16">
        <v>618.74791000000005</v>
      </c>
      <c r="L16">
        <v>631.07353000000001</v>
      </c>
      <c r="M16">
        <v>81.160799999999995</v>
      </c>
      <c r="N16">
        <v>114.132375</v>
      </c>
      <c r="O16">
        <v>119.485727</v>
      </c>
      <c r="P16">
        <v>133.3356</v>
      </c>
      <c r="Q16">
        <v>21.082484000000001</v>
      </c>
      <c r="R16">
        <v>40.957315000000001</v>
      </c>
      <c r="S16">
        <v>25.498114999999999</v>
      </c>
      <c r="T16">
        <v>0</v>
      </c>
      <c r="U16">
        <v>404.61557399999998</v>
      </c>
      <c r="V16">
        <v>20.029326000000001</v>
      </c>
      <c r="W16">
        <v>41.053837999999999</v>
      </c>
      <c r="X16">
        <v>142.28348199999999</v>
      </c>
      <c r="Y16">
        <v>0</v>
      </c>
      <c r="Z16">
        <v>6.3322820000000002</v>
      </c>
      <c r="AA16">
        <v>0</v>
      </c>
      <c r="AB16">
        <v>38.174678</v>
      </c>
      <c r="AC16">
        <v>28.080484999999999</v>
      </c>
      <c r="AD16">
        <v>35.354900999999998</v>
      </c>
      <c r="AE16">
        <v>47.765599999999999</v>
      </c>
      <c r="AF16">
        <v>6.1923760000000003</v>
      </c>
      <c r="AG16">
        <v>35.187845000000003</v>
      </c>
      <c r="AH16">
        <v>147.130617</v>
      </c>
      <c r="AI16">
        <v>14.144685000000001</v>
      </c>
      <c r="AJ16">
        <v>0</v>
      </c>
      <c r="AK16">
        <v>49.044311999999998</v>
      </c>
      <c r="AL16">
        <v>76.682077000000007</v>
      </c>
      <c r="AM16">
        <v>0</v>
      </c>
      <c r="AN16">
        <v>0.66540299999999997</v>
      </c>
      <c r="AO16">
        <v>29.826594</v>
      </c>
      <c r="AP16">
        <v>8.045064</v>
      </c>
      <c r="AQ16">
        <v>0</v>
      </c>
      <c r="AR16">
        <v>48.000816</v>
      </c>
      <c r="AS16">
        <v>15.33684</v>
      </c>
      <c r="AT16">
        <v>13.136455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79.33</v>
      </c>
      <c r="BA16">
        <f t="shared" si="1"/>
        <v>3078.2408369999994</v>
      </c>
      <c r="BD16">
        <v>24.56</v>
      </c>
      <c r="BE16">
        <v>7.2</v>
      </c>
      <c r="BF16">
        <v>1.99</v>
      </c>
      <c r="BG16">
        <v>3.78</v>
      </c>
      <c r="BH16">
        <v>5.44</v>
      </c>
      <c r="BI16">
        <v>6.79</v>
      </c>
      <c r="BJ16">
        <v>1.55</v>
      </c>
      <c r="BK16">
        <v>2.17</v>
      </c>
      <c r="BL16">
        <v>3.06</v>
      </c>
      <c r="BM16">
        <v>1.57</v>
      </c>
      <c r="BN16">
        <v>0.48</v>
      </c>
      <c r="BO16">
        <v>14.01</v>
      </c>
      <c r="BP16">
        <v>0</v>
      </c>
      <c r="BQ16">
        <v>4.1100000000000003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79.33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1.9504680000000001</v>
      </c>
      <c r="K17">
        <v>550.76607799999999</v>
      </c>
      <c r="L17">
        <v>506.92166099999997</v>
      </c>
      <c r="M17">
        <v>81.160799999999995</v>
      </c>
      <c r="N17">
        <v>114.132375</v>
      </c>
      <c r="O17">
        <v>119.485727</v>
      </c>
      <c r="P17">
        <v>133.3356</v>
      </c>
      <c r="Q17">
        <v>21.082484000000001</v>
      </c>
      <c r="R17">
        <v>40.957315000000001</v>
      </c>
      <c r="S17">
        <v>25.498114999999999</v>
      </c>
      <c r="T17">
        <v>0</v>
      </c>
      <c r="U17">
        <v>404.61557399999998</v>
      </c>
      <c r="V17">
        <v>20.029326000000001</v>
      </c>
      <c r="W17">
        <v>41.053837999999999</v>
      </c>
      <c r="X17">
        <v>142.28348199999999</v>
      </c>
      <c r="Y17">
        <v>0</v>
      </c>
      <c r="Z17">
        <v>6.3322820000000002</v>
      </c>
      <c r="AA17">
        <v>0</v>
      </c>
      <c r="AB17">
        <v>38.174678</v>
      </c>
      <c r="AC17">
        <v>28.080484999999999</v>
      </c>
      <c r="AD17">
        <v>35.354900999999998</v>
      </c>
      <c r="AE17">
        <v>47.765599999999999</v>
      </c>
      <c r="AF17">
        <v>6.1923760000000003</v>
      </c>
      <c r="AG17">
        <v>35.187845000000003</v>
      </c>
      <c r="AH17">
        <v>147.130617</v>
      </c>
      <c r="AI17">
        <v>14.144685000000001</v>
      </c>
      <c r="AJ17">
        <v>0</v>
      </c>
      <c r="AK17">
        <v>49.044311999999998</v>
      </c>
      <c r="AL17">
        <v>76.682077000000007</v>
      </c>
      <c r="AM17">
        <v>0</v>
      </c>
      <c r="AN17">
        <v>0.66540299999999997</v>
      </c>
      <c r="AO17">
        <v>29.826594</v>
      </c>
      <c r="AP17">
        <v>8.045064</v>
      </c>
      <c r="AQ17">
        <v>0</v>
      </c>
      <c r="AR17">
        <v>48.000816</v>
      </c>
      <c r="AS17">
        <v>15.33684</v>
      </c>
      <c r="AT17">
        <v>13.136455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79.33</v>
      </c>
      <c r="BA17">
        <f t="shared" si="1"/>
        <v>2881.7038729999995</v>
      </c>
      <c r="BD17">
        <v>24.56</v>
      </c>
      <c r="BE17">
        <v>7.2</v>
      </c>
      <c r="BF17">
        <v>1.99</v>
      </c>
      <c r="BG17">
        <v>3.78</v>
      </c>
      <c r="BH17">
        <v>5.44</v>
      </c>
      <c r="BI17">
        <v>6.79</v>
      </c>
      <c r="BJ17">
        <v>1.55</v>
      </c>
      <c r="BK17">
        <v>2.17</v>
      </c>
      <c r="BL17">
        <v>3.06</v>
      </c>
      <c r="BM17">
        <v>1.57</v>
      </c>
      <c r="BN17">
        <v>0.48</v>
      </c>
      <c r="BO17">
        <v>14.01</v>
      </c>
      <c r="BP17">
        <v>0</v>
      </c>
      <c r="BQ17">
        <v>4.1100000000000003</v>
      </c>
      <c r="BR17">
        <v>2.19</v>
      </c>
      <c r="BS17">
        <v>0.43</v>
      </c>
      <c r="BT17">
        <v>0</v>
      </c>
      <c r="BU17">
        <v>0</v>
      </c>
      <c r="BV17">
        <v>0</v>
      </c>
      <c r="BW17">
        <f t="shared" si="2"/>
        <v>79.33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1.9504680000000001</v>
      </c>
      <c r="K18">
        <v>520.92982199999994</v>
      </c>
      <c r="L18">
        <v>506.92166099999997</v>
      </c>
      <c r="M18">
        <v>81.160799999999995</v>
      </c>
      <c r="N18">
        <v>114.132375</v>
      </c>
      <c r="O18">
        <v>119.485727</v>
      </c>
      <c r="P18">
        <v>133.3356</v>
      </c>
      <c r="Q18">
        <v>21.082484000000001</v>
      </c>
      <c r="R18">
        <v>40.957315000000001</v>
      </c>
      <c r="S18">
        <v>25.498114999999999</v>
      </c>
      <c r="T18">
        <v>0</v>
      </c>
      <c r="U18">
        <v>404.61557399999998</v>
      </c>
      <c r="V18">
        <v>20.029326000000001</v>
      </c>
      <c r="W18">
        <v>41.053837999999999</v>
      </c>
      <c r="X18">
        <v>142.28348199999999</v>
      </c>
      <c r="Y18">
        <v>0</v>
      </c>
      <c r="Z18">
        <v>6.3322820000000002</v>
      </c>
      <c r="AA18">
        <v>0</v>
      </c>
      <c r="AB18">
        <v>38.174678</v>
      </c>
      <c r="AC18">
        <v>28.080484999999999</v>
      </c>
      <c r="AD18">
        <v>35.354900999999998</v>
      </c>
      <c r="AE18">
        <v>47.765599999999999</v>
      </c>
      <c r="AF18">
        <v>6.1923760000000003</v>
      </c>
      <c r="AG18">
        <v>35.187845000000003</v>
      </c>
      <c r="AH18">
        <v>147.130617</v>
      </c>
      <c r="AI18">
        <v>14.144685000000001</v>
      </c>
      <c r="AJ18">
        <v>0</v>
      </c>
      <c r="AK18">
        <v>49.044311999999998</v>
      </c>
      <c r="AL18">
        <v>76.682077000000007</v>
      </c>
      <c r="AM18">
        <v>0</v>
      </c>
      <c r="AN18">
        <v>0.66540299999999997</v>
      </c>
      <c r="AO18">
        <v>29.826594</v>
      </c>
      <c r="AP18">
        <v>8.045064</v>
      </c>
      <c r="AQ18">
        <v>0</v>
      </c>
      <c r="AR18">
        <v>48.000816</v>
      </c>
      <c r="AS18">
        <v>15.33684</v>
      </c>
      <c r="AT18">
        <v>13.136455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79.33</v>
      </c>
      <c r="BA18">
        <f t="shared" si="1"/>
        <v>2851.8676169999999</v>
      </c>
      <c r="BD18">
        <v>24.56</v>
      </c>
      <c r="BE18">
        <v>7.2</v>
      </c>
      <c r="BF18">
        <v>1.99</v>
      </c>
      <c r="BG18">
        <v>3.78</v>
      </c>
      <c r="BH18">
        <v>5.44</v>
      </c>
      <c r="BI18">
        <v>6.79</v>
      </c>
      <c r="BJ18">
        <v>1.55</v>
      </c>
      <c r="BK18">
        <v>2.17</v>
      </c>
      <c r="BL18">
        <v>3.06</v>
      </c>
      <c r="BM18">
        <v>1.57</v>
      </c>
      <c r="BN18">
        <v>0.48</v>
      </c>
      <c r="BO18">
        <v>14.01</v>
      </c>
      <c r="BP18">
        <v>0</v>
      </c>
      <c r="BQ18">
        <v>4.1100000000000003</v>
      </c>
      <c r="BR18">
        <v>2.19</v>
      </c>
      <c r="BS18">
        <v>0.43</v>
      </c>
      <c r="BT18">
        <v>0</v>
      </c>
      <c r="BU18">
        <v>0</v>
      </c>
      <c r="BV18">
        <v>0</v>
      </c>
      <c r="BW18">
        <f t="shared" si="2"/>
        <v>79.33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1.9504680000000001</v>
      </c>
      <c r="K19">
        <v>525.76739199999997</v>
      </c>
      <c r="L19">
        <v>493.765109</v>
      </c>
      <c r="M19">
        <v>81.160799999999995</v>
      </c>
      <c r="N19">
        <v>114.132375</v>
      </c>
      <c r="O19">
        <v>119.485727</v>
      </c>
      <c r="P19">
        <v>133.3356</v>
      </c>
      <c r="Q19">
        <v>21.082484000000001</v>
      </c>
      <c r="R19">
        <v>40.957315000000001</v>
      </c>
      <c r="S19">
        <v>25.498114999999999</v>
      </c>
      <c r="T19">
        <v>0</v>
      </c>
      <c r="U19">
        <v>404.61557399999998</v>
      </c>
      <c r="V19">
        <v>20.029326000000001</v>
      </c>
      <c r="W19">
        <v>41.053837999999999</v>
      </c>
      <c r="X19">
        <v>142.28348199999999</v>
      </c>
      <c r="Y19">
        <v>0</v>
      </c>
      <c r="Z19">
        <v>6.3322820000000002</v>
      </c>
      <c r="AA19">
        <v>0</v>
      </c>
      <c r="AB19">
        <v>38.174678</v>
      </c>
      <c r="AC19">
        <v>28.080484999999999</v>
      </c>
      <c r="AD19">
        <v>35.354900999999998</v>
      </c>
      <c r="AE19">
        <v>47.765599999999999</v>
      </c>
      <c r="AF19">
        <v>6.1923760000000003</v>
      </c>
      <c r="AG19">
        <v>35.187845000000003</v>
      </c>
      <c r="AH19">
        <v>147.130617</v>
      </c>
      <c r="AI19">
        <v>14.144685000000001</v>
      </c>
      <c r="AJ19">
        <v>0</v>
      </c>
      <c r="AK19">
        <v>49.044311999999998</v>
      </c>
      <c r="AL19">
        <v>76.682077000000007</v>
      </c>
      <c r="AM19">
        <v>0</v>
      </c>
      <c r="AN19">
        <v>0.66540299999999997</v>
      </c>
      <c r="AO19">
        <v>29.826594</v>
      </c>
      <c r="AP19">
        <v>12.253252</v>
      </c>
      <c r="AQ19">
        <v>0</v>
      </c>
      <c r="AR19">
        <v>48.000816</v>
      </c>
      <c r="AS19">
        <v>15.33684</v>
      </c>
      <c r="AT19">
        <v>13.136455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79.33</v>
      </c>
      <c r="BA19">
        <f t="shared" si="1"/>
        <v>2847.7568229999997</v>
      </c>
      <c r="BD19">
        <v>24.56</v>
      </c>
      <c r="BE19">
        <v>7.2</v>
      </c>
      <c r="BF19">
        <v>1.99</v>
      </c>
      <c r="BG19">
        <v>3.78</v>
      </c>
      <c r="BH19">
        <v>5.44</v>
      </c>
      <c r="BI19">
        <v>6.79</v>
      </c>
      <c r="BJ19">
        <v>1.55</v>
      </c>
      <c r="BK19">
        <v>2.17</v>
      </c>
      <c r="BL19">
        <v>3.06</v>
      </c>
      <c r="BM19">
        <v>1.57</v>
      </c>
      <c r="BN19">
        <v>0.48</v>
      </c>
      <c r="BO19">
        <v>14.01</v>
      </c>
      <c r="BP19">
        <v>0</v>
      </c>
      <c r="BQ19">
        <v>4.1100000000000003</v>
      </c>
      <c r="BR19">
        <v>2.19</v>
      </c>
      <c r="BS19">
        <v>0.43</v>
      </c>
      <c r="BT19">
        <v>0</v>
      </c>
      <c r="BU19">
        <v>0</v>
      </c>
      <c r="BV19">
        <v>0</v>
      </c>
      <c r="BW19">
        <f t="shared" si="2"/>
        <v>79.33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1.9504680000000001</v>
      </c>
      <c r="K20">
        <v>490.06630200000001</v>
      </c>
      <c r="L20">
        <v>493.765109</v>
      </c>
      <c r="M20">
        <v>81.160799999999995</v>
      </c>
      <c r="N20">
        <v>114.132375</v>
      </c>
      <c r="O20">
        <v>119.485727</v>
      </c>
      <c r="P20">
        <v>133.3356</v>
      </c>
      <c r="Q20">
        <v>21.082484000000001</v>
      </c>
      <c r="R20">
        <v>40.957315000000001</v>
      </c>
      <c r="S20">
        <v>25.498114999999999</v>
      </c>
      <c r="T20">
        <v>0</v>
      </c>
      <c r="U20">
        <v>404.61557399999998</v>
      </c>
      <c r="V20">
        <v>20.029326000000001</v>
      </c>
      <c r="W20">
        <v>41.053837999999999</v>
      </c>
      <c r="X20">
        <v>142.28348199999999</v>
      </c>
      <c r="Y20">
        <v>0</v>
      </c>
      <c r="Z20">
        <v>6.3322820000000002</v>
      </c>
      <c r="AA20">
        <v>0</v>
      </c>
      <c r="AB20">
        <v>38.174678</v>
      </c>
      <c r="AC20">
        <v>28.080484999999999</v>
      </c>
      <c r="AD20">
        <v>35.354900999999998</v>
      </c>
      <c r="AE20">
        <v>47.765599999999999</v>
      </c>
      <c r="AF20">
        <v>6.1923760000000003</v>
      </c>
      <c r="AG20">
        <v>35.187845000000003</v>
      </c>
      <c r="AH20">
        <v>147.130617</v>
      </c>
      <c r="AI20">
        <v>14.144685000000001</v>
      </c>
      <c r="AJ20">
        <v>0</v>
      </c>
      <c r="AK20">
        <v>49.044311999999998</v>
      </c>
      <c r="AL20">
        <v>76.682077000000007</v>
      </c>
      <c r="AM20">
        <v>0</v>
      </c>
      <c r="AN20">
        <v>0.66540299999999997</v>
      </c>
      <c r="AO20">
        <v>29.826594</v>
      </c>
      <c r="AP20">
        <v>12.253252</v>
      </c>
      <c r="AQ20">
        <v>0</v>
      </c>
      <c r="AR20">
        <v>48.000816</v>
      </c>
      <c r="AS20">
        <v>15.33684</v>
      </c>
      <c r="AT20">
        <v>13.136455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79.33</v>
      </c>
      <c r="BA20">
        <f t="shared" si="1"/>
        <v>2812.0557330000001</v>
      </c>
      <c r="BD20">
        <v>24.56</v>
      </c>
      <c r="BE20">
        <v>7.2</v>
      </c>
      <c r="BF20">
        <v>1.99</v>
      </c>
      <c r="BG20">
        <v>3.78</v>
      </c>
      <c r="BH20">
        <v>5.44</v>
      </c>
      <c r="BI20">
        <v>6.79</v>
      </c>
      <c r="BJ20">
        <v>1.55</v>
      </c>
      <c r="BK20">
        <v>2.17</v>
      </c>
      <c r="BL20">
        <v>3.06</v>
      </c>
      <c r="BM20">
        <v>1.57</v>
      </c>
      <c r="BN20">
        <v>0.48</v>
      </c>
      <c r="BO20">
        <v>14.01</v>
      </c>
      <c r="BP20">
        <v>0</v>
      </c>
      <c r="BQ20">
        <v>4.1100000000000003</v>
      </c>
      <c r="BR20">
        <v>2.19</v>
      </c>
      <c r="BS20">
        <v>0.43</v>
      </c>
      <c r="BT20">
        <v>0</v>
      </c>
      <c r="BU20">
        <v>0</v>
      </c>
      <c r="BV20">
        <v>0</v>
      </c>
      <c r="BW20">
        <f t="shared" si="2"/>
        <v>79.33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1.9504680000000001</v>
      </c>
      <c r="K21">
        <v>468.33646399999998</v>
      </c>
      <c r="L21">
        <v>513.08910900000001</v>
      </c>
      <c r="M21">
        <v>81.160799999999995</v>
      </c>
      <c r="N21">
        <v>114.132375</v>
      </c>
      <c r="O21">
        <v>119.485727</v>
      </c>
      <c r="P21">
        <v>133.3356</v>
      </c>
      <c r="Q21">
        <v>21.082484000000001</v>
      </c>
      <c r="R21">
        <v>40.957315000000001</v>
      </c>
      <c r="S21">
        <v>25.498114999999999</v>
      </c>
      <c r="T21">
        <v>0</v>
      </c>
      <c r="U21">
        <v>404.61557399999998</v>
      </c>
      <c r="V21">
        <v>20.029326000000001</v>
      </c>
      <c r="W21">
        <v>41.053837999999999</v>
      </c>
      <c r="X21">
        <v>142.28348199999999</v>
      </c>
      <c r="Y21">
        <v>0</v>
      </c>
      <c r="Z21">
        <v>6.3322820000000002</v>
      </c>
      <c r="AA21">
        <v>0</v>
      </c>
      <c r="AB21">
        <v>38.174678</v>
      </c>
      <c r="AC21">
        <v>28.080484999999999</v>
      </c>
      <c r="AD21">
        <v>35.354900999999998</v>
      </c>
      <c r="AE21">
        <v>47.765599999999999</v>
      </c>
      <c r="AF21">
        <v>6.1923760000000003</v>
      </c>
      <c r="AG21">
        <v>35.187845000000003</v>
      </c>
      <c r="AH21">
        <v>147.130617</v>
      </c>
      <c r="AI21">
        <v>14.144685000000001</v>
      </c>
      <c r="AJ21">
        <v>0</v>
      </c>
      <c r="AK21">
        <v>49.044311999999998</v>
      </c>
      <c r="AL21">
        <v>76.682077000000007</v>
      </c>
      <c r="AM21">
        <v>0</v>
      </c>
      <c r="AN21">
        <v>0.66540299999999997</v>
      </c>
      <c r="AO21">
        <v>29.826594</v>
      </c>
      <c r="AP21">
        <v>9.2827660000000005</v>
      </c>
      <c r="AQ21">
        <v>0</v>
      </c>
      <c r="AR21">
        <v>48.000816</v>
      </c>
      <c r="AS21">
        <v>15.33684</v>
      </c>
      <c r="AT21">
        <v>13.136455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79.33</v>
      </c>
      <c r="BA21">
        <f t="shared" si="1"/>
        <v>2806.6794089999999</v>
      </c>
      <c r="BD21">
        <v>24.56</v>
      </c>
      <c r="BE21">
        <v>7.2</v>
      </c>
      <c r="BF21">
        <v>1.99</v>
      </c>
      <c r="BG21">
        <v>3.78</v>
      </c>
      <c r="BH21">
        <v>5.44</v>
      </c>
      <c r="BI21">
        <v>6.79</v>
      </c>
      <c r="BJ21">
        <v>1.55</v>
      </c>
      <c r="BK21">
        <v>2.17</v>
      </c>
      <c r="BL21">
        <v>3.06</v>
      </c>
      <c r="BM21">
        <v>1.57</v>
      </c>
      <c r="BN21">
        <v>0.48</v>
      </c>
      <c r="BO21">
        <v>14.01</v>
      </c>
      <c r="BP21">
        <v>0</v>
      </c>
      <c r="BQ21">
        <v>4.1100000000000003</v>
      </c>
      <c r="BR21">
        <v>2.19</v>
      </c>
      <c r="BS21">
        <v>0.43</v>
      </c>
      <c r="BT21">
        <v>0</v>
      </c>
      <c r="BU21">
        <v>0</v>
      </c>
      <c r="BV21">
        <v>0</v>
      </c>
      <c r="BW21">
        <f t="shared" si="2"/>
        <v>79.33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1.9504680000000001</v>
      </c>
      <c r="K22">
        <v>485.38989400000003</v>
      </c>
      <c r="L22">
        <v>513.08910900000001</v>
      </c>
      <c r="M22">
        <v>81.160799999999995</v>
      </c>
      <c r="N22">
        <v>114.132375</v>
      </c>
      <c r="O22">
        <v>119.485727</v>
      </c>
      <c r="P22">
        <v>133.3356</v>
      </c>
      <c r="Q22">
        <v>21.082484000000001</v>
      </c>
      <c r="R22">
        <v>40.957315000000001</v>
      </c>
      <c r="S22">
        <v>25.498114999999999</v>
      </c>
      <c r="T22">
        <v>0</v>
      </c>
      <c r="U22">
        <v>404.61557399999998</v>
      </c>
      <c r="V22">
        <v>20.029326000000001</v>
      </c>
      <c r="W22">
        <v>41.053837999999999</v>
      </c>
      <c r="X22">
        <v>142.28348199999999</v>
      </c>
      <c r="Y22">
        <v>0</v>
      </c>
      <c r="Z22">
        <v>6.3322820000000002</v>
      </c>
      <c r="AA22">
        <v>0</v>
      </c>
      <c r="AB22">
        <v>38.174678</v>
      </c>
      <c r="AC22">
        <v>28.080484999999999</v>
      </c>
      <c r="AD22">
        <v>35.354900999999998</v>
      </c>
      <c r="AE22">
        <v>47.765599999999999</v>
      </c>
      <c r="AF22">
        <v>6.1923760000000003</v>
      </c>
      <c r="AG22">
        <v>35.187845000000003</v>
      </c>
      <c r="AH22">
        <v>147.130617</v>
      </c>
      <c r="AI22">
        <v>14.144685000000001</v>
      </c>
      <c r="AJ22">
        <v>0</v>
      </c>
      <c r="AK22">
        <v>49.044311999999998</v>
      </c>
      <c r="AL22">
        <v>76.682077000000007</v>
      </c>
      <c r="AM22">
        <v>0</v>
      </c>
      <c r="AN22">
        <v>0.66540299999999997</v>
      </c>
      <c r="AO22">
        <v>29.826594</v>
      </c>
      <c r="AP22">
        <v>9.2827660000000005</v>
      </c>
      <c r="AQ22">
        <v>0</v>
      </c>
      <c r="AR22">
        <v>48.000816</v>
      </c>
      <c r="AS22">
        <v>15.33684</v>
      </c>
      <c r="AT22">
        <v>13.136455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79.33</v>
      </c>
      <c r="BA22">
        <f t="shared" si="1"/>
        <v>2823.7328389999998</v>
      </c>
      <c r="BD22">
        <v>24.56</v>
      </c>
      <c r="BE22">
        <v>7.2</v>
      </c>
      <c r="BF22">
        <v>1.99</v>
      </c>
      <c r="BG22">
        <v>3.78</v>
      </c>
      <c r="BH22">
        <v>5.44</v>
      </c>
      <c r="BI22">
        <v>6.79</v>
      </c>
      <c r="BJ22">
        <v>1.55</v>
      </c>
      <c r="BK22">
        <v>2.17</v>
      </c>
      <c r="BL22">
        <v>3.06</v>
      </c>
      <c r="BM22">
        <v>1.57</v>
      </c>
      <c r="BN22">
        <v>0.48</v>
      </c>
      <c r="BO22">
        <v>14.01</v>
      </c>
      <c r="BP22">
        <v>0</v>
      </c>
      <c r="BQ22">
        <v>4.1100000000000003</v>
      </c>
      <c r="BR22">
        <v>2.19</v>
      </c>
      <c r="BS22">
        <v>0.43</v>
      </c>
      <c r="BT22">
        <v>0</v>
      </c>
      <c r="BU22">
        <v>0</v>
      </c>
      <c r="BV22">
        <v>0</v>
      </c>
      <c r="BW22">
        <f t="shared" si="2"/>
        <v>79.33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1.9504680000000001</v>
      </c>
      <c r="K23">
        <v>490.185338</v>
      </c>
      <c r="L23">
        <v>513.08910900000001</v>
      </c>
      <c r="M23">
        <v>81.160799999999995</v>
      </c>
      <c r="N23">
        <v>114.132375</v>
      </c>
      <c r="O23">
        <v>119.485727</v>
      </c>
      <c r="P23">
        <v>133.3356</v>
      </c>
      <c r="Q23">
        <v>21.082484000000001</v>
      </c>
      <c r="R23">
        <v>40.957315000000001</v>
      </c>
      <c r="S23">
        <v>25.498114999999999</v>
      </c>
      <c r="T23">
        <v>0</v>
      </c>
      <c r="U23">
        <v>404.61557399999998</v>
      </c>
      <c r="V23">
        <v>20.029326000000001</v>
      </c>
      <c r="W23">
        <v>41.053837999999999</v>
      </c>
      <c r="X23">
        <v>142.28348199999999</v>
      </c>
      <c r="Y23">
        <v>0</v>
      </c>
      <c r="Z23">
        <v>6.3322820000000002</v>
      </c>
      <c r="AA23">
        <v>13.574491999999999</v>
      </c>
      <c r="AB23">
        <v>38.174678</v>
      </c>
      <c r="AC23">
        <v>28.080484999999999</v>
      </c>
      <c r="AD23">
        <v>35.354900999999998</v>
      </c>
      <c r="AE23">
        <v>47.765599999999999</v>
      </c>
      <c r="AF23">
        <v>6.1923760000000003</v>
      </c>
      <c r="AG23">
        <v>35.187845000000003</v>
      </c>
      <c r="AH23">
        <v>147.130617</v>
      </c>
      <c r="AI23">
        <v>3.074932</v>
      </c>
      <c r="AJ23">
        <v>0</v>
      </c>
      <c r="AK23">
        <v>49.044311999999998</v>
      </c>
      <c r="AL23">
        <v>76.682077000000007</v>
      </c>
      <c r="AM23">
        <v>0</v>
      </c>
      <c r="AN23">
        <v>0.66540299999999997</v>
      </c>
      <c r="AO23">
        <v>29.826594</v>
      </c>
      <c r="AP23">
        <v>12.253252</v>
      </c>
      <c r="AQ23">
        <v>0</v>
      </c>
      <c r="AR23">
        <v>48.000816</v>
      </c>
      <c r="AS23">
        <v>15.33684</v>
      </c>
      <c r="AT23">
        <v>13.136455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79.41</v>
      </c>
      <c r="BA23">
        <f t="shared" si="1"/>
        <v>2834.0835079999997</v>
      </c>
      <c r="BD23">
        <v>24.56</v>
      </c>
      <c r="BE23">
        <v>7.2</v>
      </c>
      <c r="BF23">
        <v>1.99</v>
      </c>
      <c r="BG23">
        <v>3.78</v>
      </c>
      <c r="BH23">
        <v>5.44</v>
      </c>
      <c r="BI23">
        <v>6.79</v>
      </c>
      <c r="BJ23">
        <v>1.55</v>
      </c>
      <c r="BK23">
        <v>2.17</v>
      </c>
      <c r="BL23">
        <v>3.06</v>
      </c>
      <c r="BM23">
        <v>1.57</v>
      </c>
      <c r="BN23">
        <v>0.48</v>
      </c>
      <c r="BO23">
        <v>14.09</v>
      </c>
      <c r="BP23">
        <v>0</v>
      </c>
      <c r="BQ23">
        <v>4.1100000000000003</v>
      </c>
      <c r="BR23">
        <v>2.19</v>
      </c>
      <c r="BS23">
        <v>0.43</v>
      </c>
      <c r="BT23">
        <v>0</v>
      </c>
      <c r="BU23">
        <v>0</v>
      </c>
      <c r="BV23">
        <v>0</v>
      </c>
      <c r="BW23">
        <f t="shared" si="2"/>
        <v>79.41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1.9504680000000001</v>
      </c>
      <c r="K24">
        <v>458.464992</v>
      </c>
      <c r="L24">
        <v>513.08910900000001</v>
      </c>
      <c r="M24">
        <v>81.160799999999995</v>
      </c>
      <c r="N24">
        <v>114.132375</v>
      </c>
      <c r="O24">
        <v>119.485727</v>
      </c>
      <c r="P24">
        <v>133.3356</v>
      </c>
      <c r="Q24">
        <v>21.082484000000001</v>
      </c>
      <c r="R24">
        <v>40.957315000000001</v>
      </c>
      <c r="S24">
        <v>25.498114999999999</v>
      </c>
      <c r="T24">
        <v>0</v>
      </c>
      <c r="U24">
        <v>404.61557399999998</v>
      </c>
      <c r="V24">
        <v>20.029326000000001</v>
      </c>
      <c r="W24">
        <v>41.053837999999999</v>
      </c>
      <c r="X24">
        <v>142.28348199999999</v>
      </c>
      <c r="Y24">
        <v>0</v>
      </c>
      <c r="Z24">
        <v>6.3322820000000002</v>
      </c>
      <c r="AA24">
        <v>27.148983000000001</v>
      </c>
      <c r="AB24">
        <v>38.174678</v>
      </c>
      <c r="AC24">
        <v>28.080484999999999</v>
      </c>
      <c r="AD24">
        <v>35.354900999999998</v>
      </c>
      <c r="AE24">
        <v>47.765599999999999</v>
      </c>
      <c r="AF24">
        <v>6.1923760000000003</v>
      </c>
      <c r="AG24">
        <v>35.187845000000003</v>
      </c>
      <c r="AH24">
        <v>147.130617</v>
      </c>
      <c r="AI24">
        <v>3.074932</v>
      </c>
      <c r="AJ24">
        <v>0</v>
      </c>
      <c r="AK24">
        <v>49.044311999999998</v>
      </c>
      <c r="AL24">
        <v>76.682077000000007</v>
      </c>
      <c r="AM24">
        <v>0</v>
      </c>
      <c r="AN24">
        <v>0.66540299999999997</v>
      </c>
      <c r="AO24">
        <v>29.826594</v>
      </c>
      <c r="AP24">
        <v>12.253252</v>
      </c>
      <c r="AQ24">
        <v>0</v>
      </c>
      <c r="AR24">
        <v>48.000816</v>
      </c>
      <c r="AS24">
        <v>15.33684</v>
      </c>
      <c r="AT24">
        <v>13.136455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79.41</v>
      </c>
      <c r="BA24">
        <f t="shared" si="1"/>
        <v>2815.9376529999995</v>
      </c>
      <c r="BD24">
        <v>24.56</v>
      </c>
      <c r="BE24">
        <v>7.2</v>
      </c>
      <c r="BF24">
        <v>1.99</v>
      </c>
      <c r="BG24">
        <v>3.78</v>
      </c>
      <c r="BH24">
        <v>5.44</v>
      </c>
      <c r="BI24">
        <v>6.79</v>
      </c>
      <c r="BJ24">
        <v>1.55</v>
      </c>
      <c r="BK24">
        <v>2.17</v>
      </c>
      <c r="BL24">
        <v>3.06</v>
      </c>
      <c r="BM24">
        <v>1.57</v>
      </c>
      <c r="BN24">
        <v>0.48</v>
      </c>
      <c r="BO24">
        <v>14.09</v>
      </c>
      <c r="BP24">
        <v>0</v>
      </c>
      <c r="BQ24">
        <v>4.1100000000000003</v>
      </c>
      <c r="BR24">
        <v>2.19</v>
      </c>
      <c r="BS24">
        <v>0.43</v>
      </c>
      <c r="BT24">
        <v>0</v>
      </c>
      <c r="BU24">
        <v>0</v>
      </c>
      <c r="BV24">
        <v>0</v>
      </c>
      <c r="BW24">
        <f t="shared" si="2"/>
        <v>79.41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1.9504680000000001</v>
      </c>
      <c r="K25">
        <v>425.160078</v>
      </c>
      <c r="L25">
        <v>502.42399999999998</v>
      </c>
      <c r="M25">
        <v>81.160799999999995</v>
      </c>
      <c r="N25">
        <v>114.132375</v>
      </c>
      <c r="O25">
        <v>119.485727</v>
      </c>
      <c r="P25">
        <v>133.3356</v>
      </c>
      <c r="Q25">
        <v>21.082484000000001</v>
      </c>
      <c r="R25">
        <v>40.957315000000001</v>
      </c>
      <c r="S25">
        <v>25.498114999999999</v>
      </c>
      <c r="T25">
        <v>0</v>
      </c>
      <c r="U25">
        <v>404.61557399999998</v>
      </c>
      <c r="V25">
        <v>11.232461000000001</v>
      </c>
      <c r="W25">
        <v>41.053837999999999</v>
      </c>
      <c r="X25">
        <v>142.28348199999999</v>
      </c>
      <c r="Y25">
        <v>0</v>
      </c>
      <c r="Z25">
        <v>6.3322820000000002</v>
      </c>
      <c r="AA25">
        <v>27.148983000000001</v>
      </c>
      <c r="AB25">
        <v>38.174678</v>
      </c>
      <c r="AC25">
        <v>28.080484999999999</v>
      </c>
      <c r="AD25">
        <v>35.354900999999998</v>
      </c>
      <c r="AE25">
        <v>47.765599999999999</v>
      </c>
      <c r="AF25">
        <v>6.1923760000000003</v>
      </c>
      <c r="AG25">
        <v>35.187845000000003</v>
      </c>
      <c r="AH25">
        <v>147.130617</v>
      </c>
      <c r="AI25">
        <v>3.074932</v>
      </c>
      <c r="AJ25">
        <v>0</v>
      </c>
      <c r="AK25">
        <v>49.044311999999998</v>
      </c>
      <c r="AL25">
        <v>76.682077000000007</v>
      </c>
      <c r="AM25">
        <v>0</v>
      </c>
      <c r="AN25">
        <v>0.66540299999999997</v>
      </c>
      <c r="AO25">
        <v>29.826594</v>
      </c>
      <c r="AP25">
        <v>9.2827660000000005</v>
      </c>
      <c r="AQ25">
        <v>0</v>
      </c>
      <c r="AR25">
        <v>48.000816</v>
      </c>
      <c r="AS25">
        <v>15.33684</v>
      </c>
      <c r="AT25">
        <v>13.136455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79.41</v>
      </c>
      <c r="BA25">
        <f t="shared" si="1"/>
        <v>2760.2002789999992</v>
      </c>
      <c r="BD25">
        <v>24.56</v>
      </c>
      <c r="BE25">
        <v>7.2</v>
      </c>
      <c r="BF25">
        <v>1.99</v>
      </c>
      <c r="BG25">
        <v>3.78</v>
      </c>
      <c r="BH25">
        <v>5.44</v>
      </c>
      <c r="BI25">
        <v>6.79</v>
      </c>
      <c r="BJ25">
        <v>1.55</v>
      </c>
      <c r="BK25">
        <v>2.17</v>
      </c>
      <c r="BL25">
        <v>3.06</v>
      </c>
      <c r="BM25">
        <v>1.57</v>
      </c>
      <c r="BN25">
        <v>0.48</v>
      </c>
      <c r="BO25">
        <v>14.09</v>
      </c>
      <c r="BP25">
        <v>0</v>
      </c>
      <c r="BQ25">
        <v>4.1100000000000003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79.41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1.9504680000000001</v>
      </c>
      <c r="K26">
        <v>425.160078</v>
      </c>
      <c r="L26">
        <v>502.42399999999998</v>
      </c>
      <c r="M26">
        <v>81.160799999999995</v>
      </c>
      <c r="N26">
        <v>114.132375</v>
      </c>
      <c r="O26">
        <v>119.485727</v>
      </c>
      <c r="P26">
        <v>133.3356</v>
      </c>
      <c r="Q26">
        <v>21.082484000000001</v>
      </c>
      <c r="R26">
        <v>40.957315000000001</v>
      </c>
      <c r="S26">
        <v>25.498114999999999</v>
      </c>
      <c r="T26">
        <v>0</v>
      </c>
      <c r="U26">
        <v>404.61557399999998</v>
      </c>
      <c r="V26">
        <v>11.232461000000001</v>
      </c>
      <c r="W26">
        <v>41.053837999999999</v>
      </c>
      <c r="X26">
        <v>142.28348199999999</v>
      </c>
      <c r="Y26">
        <v>0</v>
      </c>
      <c r="Z26">
        <v>6.3322820000000002</v>
      </c>
      <c r="AA26">
        <v>27.148983000000001</v>
      </c>
      <c r="AB26">
        <v>38.174678</v>
      </c>
      <c r="AC26">
        <v>28.080484999999999</v>
      </c>
      <c r="AD26">
        <v>35.354900999999998</v>
      </c>
      <c r="AE26">
        <v>47.765599999999999</v>
      </c>
      <c r="AF26">
        <v>6.1923760000000003</v>
      </c>
      <c r="AG26">
        <v>35.187845000000003</v>
      </c>
      <c r="AH26">
        <v>147.130617</v>
      </c>
      <c r="AI26">
        <v>3.074932</v>
      </c>
      <c r="AJ26">
        <v>0</v>
      </c>
      <c r="AK26">
        <v>49.044311999999998</v>
      </c>
      <c r="AL26">
        <v>76.682077000000007</v>
      </c>
      <c r="AM26">
        <v>0</v>
      </c>
      <c r="AN26">
        <v>0.66540299999999997</v>
      </c>
      <c r="AO26">
        <v>29.826594</v>
      </c>
      <c r="AP26">
        <v>9.2827660000000005</v>
      </c>
      <c r="AQ26">
        <v>0</v>
      </c>
      <c r="AR26">
        <v>48.000816</v>
      </c>
      <c r="AS26">
        <v>15.33684</v>
      </c>
      <c r="AT26">
        <v>13.136455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79.510000000000005</v>
      </c>
      <c r="BA26">
        <f t="shared" si="1"/>
        <v>2760.3002789999996</v>
      </c>
      <c r="BD26">
        <v>24.56</v>
      </c>
      <c r="BE26">
        <v>7.2</v>
      </c>
      <c r="BF26">
        <v>1.99</v>
      </c>
      <c r="BG26">
        <v>3.78</v>
      </c>
      <c r="BH26">
        <v>5.44</v>
      </c>
      <c r="BI26">
        <v>6.79</v>
      </c>
      <c r="BJ26">
        <v>1.55</v>
      </c>
      <c r="BK26">
        <v>2.2000000000000002</v>
      </c>
      <c r="BL26">
        <v>3.13</v>
      </c>
      <c r="BM26">
        <v>1.57</v>
      </c>
      <c r="BN26">
        <v>0.48</v>
      </c>
      <c r="BO26">
        <v>14.09</v>
      </c>
      <c r="BP26">
        <v>0</v>
      </c>
      <c r="BQ26">
        <v>4.1100000000000003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79.510000000000005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4.5472270000000004</v>
      </c>
      <c r="K27">
        <v>425.160078</v>
      </c>
      <c r="L27">
        <v>502.42399999999998</v>
      </c>
      <c r="M27">
        <v>81.160799999999995</v>
      </c>
      <c r="N27">
        <v>114.132375</v>
      </c>
      <c r="O27">
        <v>119.485727</v>
      </c>
      <c r="P27">
        <v>133.3356</v>
      </c>
      <c r="Q27">
        <v>21.082484000000001</v>
      </c>
      <c r="R27">
        <v>40.957315000000001</v>
      </c>
      <c r="S27">
        <v>25.498114999999999</v>
      </c>
      <c r="T27">
        <v>0</v>
      </c>
      <c r="U27">
        <v>404.61557399999998</v>
      </c>
      <c r="V27">
        <v>11.232461000000001</v>
      </c>
      <c r="W27">
        <v>41.053837999999999</v>
      </c>
      <c r="X27">
        <v>142.28348199999999</v>
      </c>
      <c r="Y27">
        <v>0</v>
      </c>
      <c r="Z27">
        <v>6.3322820000000002</v>
      </c>
      <c r="AA27">
        <v>27.148983000000001</v>
      </c>
      <c r="AB27">
        <v>38.174678</v>
      </c>
      <c r="AC27">
        <v>28.080484999999999</v>
      </c>
      <c r="AD27">
        <v>35.354900999999998</v>
      </c>
      <c r="AE27">
        <v>47.765599999999999</v>
      </c>
      <c r="AF27">
        <v>6.1923760000000003</v>
      </c>
      <c r="AG27">
        <v>35.187845000000003</v>
      </c>
      <c r="AH27">
        <v>147.130617</v>
      </c>
      <c r="AI27">
        <v>12.914712</v>
      </c>
      <c r="AJ27">
        <v>0</v>
      </c>
      <c r="AK27">
        <v>49.044311999999998</v>
      </c>
      <c r="AL27">
        <v>76.682077000000007</v>
      </c>
      <c r="AM27">
        <v>0</v>
      </c>
      <c r="AN27">
        <v>0.66540299999999997</v>
      </c>
      <c r="AO27">
        <v>29.826594</v>
      </c>
      <c r="AP27">
        <v>9.2827660000000005</v>
      </c>
      <c r="AQ27">
        <v>0</v>
      </c>
      <c r="AR27">
        <v>48.000816</v>
      </c>
      <c r="AS27">
        <v>15.33684</v>
      </c>
      <c r="AT27">
        <v>13.136455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79.33</v>
      </c>
      <c r="BA27">
        <f t="shared" si="1"/>
        <v>2772.5568179999991</v>
      </c>
      <c r="BD27">
        <v>23.27</v>
      </c>
      <c r="BE27">
        <v>7.37</v>
      </c>
      <c r="BF27">
        <v>2.0099999999999998</v>
      </c>
      <c r="BG27">
        <v>3.89</v>
      </c>
      <c r="BH27">
        <v>5.61</v>
      </c>
      <c r="BI27">
        <v>6.93</v>
      </c>
      <c r="BJ27">
        <v>1.51</v>
      </c>
      <c r="BK27">
        <v>2.21</v>
      </c>
      <c r="BL27">
        <v>3.27</v>
      </c>
      <c r="BM27">
        <v>1.57</v>
      </c>
      <c r="BN27">
        <v>0.5</v>
      </c>
      <c r="BO27">
        <v>14.44</v>
      </c>
      <c r="BP27">
        <v>0</v>
      </c>
      <c r="BQ27">
        <v>4.2300000000000004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79.33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4.5472270000000004</v>
      </c>
      <c r="K28">
        <v>425.160078</v>
      </c>
      <c r="L28">
        <v>502.42399999999998</v>
      </c>
      <c r="M28">
        <v>81.160799999999995</v>
      </c>
      <c r="N28">
        <v>114.132375</v>
      </c>
      <c r="O28">
        <v>119.485727</v>
      </c>
      <c r="P28">
        <v>133.3356</v>
      </c>
      <c r="Q28">
        <v>21.082484000000001</v>
      </c>
      <c r="R28">
        <v>40.957315000000001</v>
      </c>
      <c r="S28">
        <v>25.498114999999999</v>
      </c>
      <c r="T28">
        <v>0</v>
      </c>
      <c r="U28">
        <v>404.61557399999998</v>
      </c>
      <c r="V28">
        <v>11.232461000000001</v>
      </c>
      <c r="W28">
        <v>41.053837999999999</v>
      </c>
      <c r="X28">
        <v>142.28348199999999</v>
      </c>
      <c r="Y28">
        <v>0</v>
      </c>
      <c r="Z28">
        <v>6.3322820000000002</v>
      </c>
      <c r="AA28">
        <v>27.148983000000001</v>
      </c>
      <c r="AB28">
        <v>38.174678</v>
      </c>
      <c r="AC28">
        <v>28.080484999999999</v>
      </c>
      <c r="AD28">
        <v>35.354900999999998</v>
      </c>
      <c r="AE28">
        <v>47.765599999999999</v>
      </c>
      <c r="AF28">
        <v>6.1923760000000003</v>
      </c>
      <c r="AG28">
        <v>35.187845000000003</v>
      </c>
      <c r="AH28">
        <v>147.130617</v>
      </c>
      <c r="AI28">
        <v>12.914712</v>
      </c>
      <c r="AJ28">
        <v>0</v>
      </c>
      <c r="AK28">
        <v>49.044311999999998</v>
      </c>
      <c r="AL28">
        <v>76.682077000000007</v>
      </c>
      <c r="AM28">
        <v>0</v>
      </c>
      <c r="AN28">
        <v>0.66540299999999997</v>
      </c>
      <c r="AO28">
        <v>29.826594</v>
      </c>
      <c r="AP28">
        <v>9.2827660000000005</v>
      </c>
      <c r="AQ28">
        <v>0</v>
      </c>
      <c r="AR28">
        <v>48.000816</v>
      </c>
      <c r="AS28">
        <v>15.33684</v>
      </c>
      <c r="AT28">
        <v>13.136455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79.33</v>
      </c>
      <c r="BA28">
        <f t="shared" si="1"/>
        <v>2772.5568179999991</v>
      </c>
      <c r="BD28">
        <v>23.27</v>
      </c>
      <c r="BE28">
        <v>7.37</v>
      </c>
      <c r="BF28">
        <v>2.0099999999999998</v>
      </c>
      <c r="BG28">
        <v>3.89</v>
      </c>
      <c r="BH28">
        <v>5.61</v>
      </c>
      <c r="BI28">
        <v>6.93</v>
      </c>
      <c r="BJ28">
        <v>1.51</v>
      </c>
      <c r="BK28">
        <v>2.21</v>
      </c>
      <c r="BL28">
        <v>3.27</v>
      </c>
      <c r="BM28">
        <v>1.57</v>
      </c>
      <c r="BN28">
        <v>0.5</v>
      </c>
      <c r="BO28">
        <v>14.44</v>
      </c>
      <c r="BP28">
        <v>0</v>
      </c>
      <c r="BQ28">
        <v>4.2300000000000004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79.33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4.5472270000000004</v>
      </c>
      <c r="K29">
        <v>425.160078</v>
      </c>
      <c r="L29">
        <v>502.42399999999998</v>
      </c>
      <c r="M29">
        <v>81.160799999999995</v>
      </c>
      <c r="N29">
        <v>114.132375</v>
      </c>
      <c r="O29">
        <v>119.485727</v>
      </c>
      <c r="P29">
        <v>133.3356</v>
      </c>
      <c r="Q29">
        <v>15.687900000000001</v>
      </c>
      <c r="R29">
        <v>30.698492999999999</v>
      </c>
      <c r="S29">
        <v>19.130374</v>
      </c>
      <c r="T29">
        <v>0</v>
      </c>
      <c r="U29">
        <v>404.61557399999998</v>
      </c>
      <c r="V29">
        <v>11.232461000000001</v>
      </c>
      <c r="W29">
        <v>27.853999999999999</v>
      </c>
      <c r="X29">
        <v>94.175611000000004</v>
      </c>
      <c r="Y29">
        <v>0</v>
      </c>
      <c r="Z29">
        <v>12.664562999999999</v>
      </c>
      <c r="AA29">
        <v>27.148983000000001</v>
      </c>
      <c r="AB29">
        <v>38.174678</v>
      </c>
      <c r="AC29">
        <v>28.080484999999999</v>
      </c>
      <c r="AD29">
        <v>35.354900999999998</v>
      </c>
      <c r="AE29">
        <v>47.765599999999999</v>
      </c>
      <c r="AF29">
        <v>6.1923760000000003</v>
      </c>
      <c r="AG29">
        <v>35.187845000000003</v>
      </c>
      <c r="AH29">
        <v>147.130617</v>
      </c>
      <c r="AI29">
        <v>3.689918</v>
      </c>
      <c r="AJ29">
        <v>0</v>
      </c>
      <c r="AK29">
        <v>49.044311999999998</v>
      </c>
      <c r="AL29">
        <v>76.682077000000007</v>
      </c>
      <c r="AM29">
        <v>0</v>
      </c>
      <c r="AN29">
        <v>0.66540299999999997</v>
      </c>
      <c r="AO29">
        <v>29.826594</v>
      </c>
      <c r="AP29">
        <v>9.2827660000000005</v>
      </c>
      <c r="AQ29">
        <v>0</v>
      </c>
      <c r="AR29">
        <v>48.000816</v>
      </c>
      <c r="AS29">
        <v>15.33684</v>
      </c>
      <c r="AT29">
        <v>13.136455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79.33</v>
      </c>
      <c r="BA29">
        <f t="shared" si="1"/>
        <v>2686.3354489999997</v>
      </c>
      <c r="BD29">
        <v>23.27</v>
      </c>
      <c r="BE29">
        <v>7.37</v>
      </c>
      <c r="BF29">
        <v>2.0099999999999998</v>
      </c>
      <c r="BG29">
        <v>3.89</v>
      </c>
      <c r="BH29">
        <v>5.61</v>
      </c>
      <c r="BI29">
        <v>6.93</v>
      </c>
      <c r="BJ29">
        <v>1.51</v>
      </c>
      <c r="BK29">
        <v>2.21</v>
      </c>
      <c r="BL29">
        <v>3.27</v>
      </c>
      <c r="BM29">
        <v>1.57</v>
      </c>
      <c r="BN29">
        <v>0.5</v>
      </c>
      <c r="BO29">
        <v>14.44</v>
      </c>
      <c r="BP29">
        <v>0</v>
      </c>
      <c r="BQ29">
        <v>4.2300000000000004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79.33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4.5472270000000004</v>
      </c>
      <c r="K30">
        <v>425.160078</v>
      </c>
      <c r="L30">
        <v>502.42399999999998</v>
      </c>
      <c r="M30">
        <v>81.160799999999995</v>
      </c>
      <c r="N30">
        <v>114.132375</v>
      </c>
      <c r="O30">
        <v>119.485727</v>
      </c>
      <c r="P30">
        <v>133.3356</v>
      </c>
      <c r="Q30">
        <v>15.687900000000001</v>
      </c>
      <c r="R30">
        <v>30.698492999999999</v>
      </c>
      <c r="S30">
        <v>19.130374</v>
      </c>
      <c r="T30">
        <v>0</v>
      </c>
      <c r="U30">
        <v>404.61557399999998</v>
      </c>
      <c r="V30">
        <v>11.232461000000001</v>
      </c>
      <c r="W30">
        <v>27.853999999999999</v>
      </c>
      <c r="X30">
        <v>94.175611000000004</v>
      </c>
      <c r="Y30">
        <v>0</v>
      </c>
      <c r="Z30">
        <v>12.664562999999999</v>
      </c>
      <c r="AA30">
        <v>27.148983000000001</v>
      </c>
      <c r="AB30">
        <v>38.174678</v>
      </c>
      <c r="AC30">
        <v>28.080484999999999</v>
      </c>
      <c r="AD30">
        <v>35.354900999999998</v>
      </c>
      <c r="AE30">
        <v>47.765599999999999</v>
      </c>
      <c r="AF30">
        <v>6.1923760000000003</v>
      </c>
      <c r="AG30">
        <v>35.187845000000003</v>
      </c>
      <c r="AH30">
        <v>147.130617</v>
      </c>
      <c r="AI30">
        <v>3.689918</v>
      </c>
      <c r="AJ30">
        <v>0</v>
      </c>
      <c r="AK30">
        <v>49.044311999999998</v>
      </c>
      <c r="AL30">
        <v>76.682077000000007</v>
      </c>
      <c r="AM30">
        <v>0</v>
      </c>
      <c r="AN30">
        <v>0.66540299999999997</v>
      </c>
      <c r="AO30">
        <v>29.826594</v>
      </c>
      <c r="AP30">
        <v>9.2827660000000005</v>
      </c>
      <c r="AQ30">
        <v>0</v>
      </c>
      <c r="AR30">
        <v>48.000816</v>
      </c>
      <c r="AS30">
        <v>15.33684</v>
      </c>
      <c r="AT30">
        <v>13.136455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79.33</v>
      </c>
      <c r="BA30">
        <f t="shared" si="1"/>
        <v>2686.3354489999997</v>
      </c>
      <c r="BD30">
        <v>23.27</v>
      </c>
      <c r="BE30">
        <v>7.37</v>
      </c>
      <c r="BF30">
        <v>2.0099999999999998</v>
      </c>
      <c r="BG30">
        <v>3.89</v>
      </c>
      <c r="BH30">
        <v>5.61</v>
      </c>
      <c r="BI30">
        <v>6.93</v>
      </c>
      <c r="BJ30">
        <v>1.51</v>
      </c>
      <c r="BK30">
        <v>2.21</v>
      </c>
      <c r="BL30">
        <v>3.27</v>
      </c>
      <c r="BM30">
        <v>1.57</v>
      </c>
      <c r="BN30">
        <v>0.5</v>
      </c>
      <c r="BO30">
        <v>14.44</v>
      </c>
      <c r="BP30">
        <v>0</v>
      </c>
      <c r="BQ30">
        <v>4.2300000000000004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79.33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4.5472270000000004</v>
      </c>
      <c r="K31">
        <v>425.160078</v>
      </c>
      <c r="L31">
        <v>550.73400000000004</v>
      </c>
      <c r="M31">
        <v>81.160799999999995</v>
      </c>
      <c r="N31">
        <v>114.132375</v>
      </c>
      <c r="O31">
        <v>119.485727</v>
      </c>
      <c r="P31">
        <v>114.718085</v>
      </c>
      <c r="Q31">
        <v>15.687900000000001</v>
      </c>
      <c r="R31">
        <v>30.698492999999999</v>
      </c>
      <c r="S31">
        <v>19.130374</v>
      </c>
      <c r="T31">
        <v>0</v>
      </c>
      <c r="U31">
        <v>404.61557399999998</v>
      </c>
      <c r="V31">
        <v>11.232461000000001</v>
      </c>
      <c r="W31">
        <v>27.853999999999999</v>
      </c>
      <c r="X31">
        <v>94.175611000000004</v>
      </c>
      <c r="Y31">
        <v>0</v>
      </c>
      <c r="Z31">
        <v>12.664562999999999</v>
      </c>
      <c r="AA31">
        <v>27.148983000000001</v>
      </c>
      <c r="AB31">
        <v>38.174678</v>
      </c>
      <c r="AC31">
        <v>28.080484999999999</v>
      </c>
      <c r="AD31">
        <v>35.354900999999998</v>
      </c>
      <c r="AE31">
        <v>47.765599999999999</v>
      </c>
      <c r="AF31">
        <v>6.1923760000000003</v>
      </c>
      <c r="AG31">
        <v>35.187845000000003</v>
      </c>
      <c r="AH31">
        <v>147.130617</v>
      </c>
      <c r="AI31">
        <v>9.8397810000000003</v>
      </c>
      <c r="AJ31">
        <v>0</v>
      </c>
      <c r="AK31">
        <v>49.044311999999998</v>
      </c>
      <c r="AL31">
        <v>76.682077000000007</v>
      </c>
      <c r="AM31">
        <v>0</v>
      </c>
      <c r="AN31">
        <v>0.66540299999999997</v>
      </c>
      <c r="AO31">
        <v>29.826594</v>
      </c>
      <c r="AP31">
        <v>9.2827660000000005</v>
      </c>
      <c r="AQ31">
        <v>0</v>
      </c>
      <c r="AR31">
        <v>48.000816</v>
      </c>
      <c r="AS31">
        <v>15.33684</v>
      </c>
      <c r="AT31">
        <v>13.136455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79.25</v>
      </c>
      <c r="BA31">
        <f t="shared" si="1"/>
        <v>2722.0977969999994</v>
      </c>
      <c r="BD31">
        <v>23.27</v>
      </c>
      <c r="BE31">
        <v>7.37</v>
      </c>
      <c r="BF31">
        <v>2.0099999999999998</v>
      </c>
      <c r="BG31">
        <v>3.89</v>
      </c>
      <c r="BH31">
        <v>5.61</v>
      </c>
      <c r="BI31">
        <v>6.93</v>
      </c>
      <c r="BJ31">
        <v>1.51</v>
      </c>
      <c r="BK31">
        <v>2.1800000000000002</v>
      </c>
      <c r="BL31">
        <v>3.22</v>
      </c>
      <c r="BM31">
        <v>1.57</v>
      </c>
      <c r="BN31">
        <v>0.5</v>
      </c>
      <c r="BO31">
        <v>14.44</v>
      </c>
      <c r="BP31">
        <v>0</v>
      </c>
      <c r="BQ31">
        <v>4.2300000000000004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79.25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4.5472270000000004</v>
      </c>
      <c r="K32">
        <v>425.160078</v>
      </c>
      <c r="L32">
        <v>550.73400000000004</v>
      </c>
      <c r="M32">
        <v>81.160799999999995</v>
      </c>
      <c r="N32">
        <v>114.132375</v>
      </c>
      <c r="O32">
        <v>119.485727</v>
      </c>
      <c r="P32">
        <v>114.718085</v>
      </c>
      <c r="Q32">
        <v>15.687900000000001</v>
      </c>
      <c r="R32">
        <v>30.698492999999999</v>
      </c>
      <c r="S32">
        <v>19.130374</v>
      </c>
      <c r="T32">
        <v>0</v>
      </c>
      <c r="U32">
        <v>404.61557399999998</v>
      </c>
      <c r="V32">
        <v>11.232461000000001</v>
      </c>
      <c r="W32">
        <v>27.853999999999999</v>
      </c>
      <c r="X32">
        <v>94.175611000000004</v>
      </c>
      <c r="Y32">
        <v>0</v>
      </c>
      <c r="Z32">
        <v>12.664562999999999</v>
      </c>
      <c r="AA32">
        <v>13.574491999999999</v>
      </c>
      <c r="AB32">
        <v>38.174678</v>
      </c>
      <c r="AC32">
        <v>28.080484999999999</v>
      </c>
      <c r="AD32">
        <v>35.354900999999998</v>
      </c>
      <c r="AE32">
        <v>47.765599999999999</v>
      </c>
      <c r="AF32">
        <v>6.1923760000000003</v>
      </c>
      <c r="AG32">
        <v>35.187845000000003</v>
      </c>
      <c r="AH32">
        <v>147.130617</v>
      </c>
      <c r="AI32">
        <v>63.958575000000003</v>
      </c>
      <c r="AJ32">
        <v>0</v>
      </c>
      <c r="AK32">
        <v>49.044311999999998</v>
      </c>
      <c r="AL32">
        <v>76.682077000000007</v>
      </c>
      <c r="AM32">
        <v>0</v>
      </c>
      <c r="AN32">
        <v>0.66540299999999997</v>
      </c>
      <c r="AO32">
        <v>29.826594</v>
      </c>
      <c r="AP32">
        <v>9.2827660000000005</v>
      </c>
      <c r="AQ32">
        <v>0</v>
      </c>
      <c r="AR32">
        <v>48.000816</v>
      </c>
      <c r="AS32">
        <v>15.33684</v>
      </c>
      <c r="AT32">
        <v>13.136455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79.25</v>
      </c>
      <c r="BA32">
        <f t="shared" si="1"/>
        <v>2762.6420999999996</v>
      </c>
      <c r="BD32">
        <v>23.27</v>
      </c>
      <c r="BE32">
        <v>7.37</v>
      </c>
      <c r="BF32">
        <v>2.0099999999999998</v>
      </c>
      <c r="BG32">
        <v>3.89</v>
      </c>
      <c r="BH32">
        <v>5.61</v>
      </c>
      <c r="BI32">
        <v>6.93</v>
      </c>
      <c r="BJ32">
        <v>1.51</v>
      </c>
      <c r="BK32">
        <v>2.1800000000000002</v>
      </c>
      <c r="BL32">
        <v>3.22</v>
      </c>
      <c r="BM32">
        <v>1.57</v>
      </c>
      <c r="BN32">
        <v>0.5</v>
      </c>
      <c r="BO32">
        <v>14.44</v>
      </c>
      <c r="BP32">
        <v>0</v>
      </c>
      <c r="BQ32">
        <v>4.2300000000000004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79.25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4.5472270000000004</v>
      </c>
      <c r="K33">
        <v>425.160078</v>
      </c>
      <c r="L33">
        <v>550.73400000000004</v>
      </c>
      <c r="M33">
        <v>81.160799999999995</v>
      </c>
      <c r="N33">
        <v>114.132375</v>
      </c>
      <c r="O33">
        <v>119.485727</v>
      </c>
      <c r="P33">
        <v>114.718085</v>
      </c>
      <c r="Q33">
        <v>15.687900000000001</v>
      </c>
      <c r="R33">
        <v>30.698492999999999</v>
      </c>
      <c r="S33">
        <v>19.130374</v>
      </c>
      <c r="T33">
        <v>0</v>
      </c>
      <c r="U33">
        <v>404.61557399999998</v>
      </c>
      <c r="V33">
        <v>11.232461000000001</v>
      </c>
      <c r="W33">
        <v>27.853999999999999</v>
      </c>
      <c r="X33">
        <v>94.175611000000004</v>
      </c>
      <c r="Y33">
        <v>0</v>
      </c>
      <c r="Z33">
        <v>12.664562999999999</v>
      </c>
      <c r="AA33">
        <v>13.574491999999999</v>
      </c>
      <c r="AB33">
        <v>38.174678</v>
      </c>
      <c r="AC33">
        <v>28.080484999999999</v>
      </c>
      <c r="AD33">
        <v>35.354900999999998</v>
      </c>
      <c r="AE33">
        <v>47.765599999999999</v>
      </c>
      <c r="AF33">
        <v>6.1923760000000003</v>
      </c>
      <c r="AG33">
        <v>35.187845000000003</v>
      </c>
      <c r="AH33">
        <v>147.130617</v>
      </c>
      <c r="AI33">
        <v>63.958575000000003</v>
      </c>
      <c r="AJ33">
        <v>0</v>
      </c>
      <c r="AK33">
        <v>49.044311999999998</v>
      </c>
      <c r="AL33">
        <v>76.682077000000007</v>
      </c>
      <c r="AM33">
        <v>0</v>
      </c>
      <c r="AN33">
        <v>0.66540299999999997</v>
      </c>
      <c r="AO33">
        <v>29.826594</v>
      </c>
      <c r="AP33">
        <v>12.253252</v>
      </c>
      <c r="AQ33">
        <v>0</v>
      </c>
      <c r="AR33">
        <v>48.000816</v>
      </c>
      <c r="AS33">
        <v>15.33684</v>
      </c>
      <c r="AT33">
        <v>13.136455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78.92</v>
      </c>
      <c r="BA33">
        <f t="shared" si="1"/>
        <v>2765.2825859999998</v>
      </c>
      <c r="BD33">
        <v>23.27</v>
      </c>
      <c r="BE33">
        <v>7.37</v>
      </c>
      <c r="BF33">
        <v>1.68</v>
      </c>
      <c r="BG33">
        <v>3.89</v>
      </c>
      <c r="BH33">
        <v>5.61</v>
      </c>
      <c r="BI33">
        <v>6.93</v>
      </c>
      <c r="BJ33">
        <v>1.51</v>
      </c>
      <c r="BK33">
        <v>2.1800000000000002</v>
      </c>
      <c r="BL33">
        <v>3.22</v>
      </c>
      <c r="BM33">
        <v>1.57</v>
      </c>
      <c r="BN33">
        <v>0.5</v>
      </c>
      <c r="BO33">
        <v>14.44</v>
      </c>
      <c r="BP33">
        <v>0</v>
      </c>
      <c r="BQ33">
        <v>4.2300000000000004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78.92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4.5472270000000004</v>
      </c>
      <c r="K34">
        <v>425.160078</v>
      </c>
      <c r="L34">
        <v>550.73400000000004</v>
      </c>
      <c r="M34">
        <v>81.160799999999995</v>
      </c>
      <c r="N34">
        <v>114.132375</v>
      </c>
      <c r="O34">
        <v>119.485727</v>
      </c>
      <c r="P34">
        <v>114.718085</v>
      </c>
      <c r="Q34">
        <v>15.687900000000001</v>
      </c>
      <c r="R34">
        <v>30.698492999999999</v>
      </c>
      <c r="S34">
        <v>19.130374</v>
      </c>
      <c r="T34">
        <v>0</v>
      </c>
      <c r="U34">
        <v>404.61557399999998</v>
      </c>
      <c r="V34">
        <v>11.232461000000001</v>
      </c>
      <c r="W34">
        <v>27.853999999999999</v>
      </c>
      <c r="X34">
        <v>94.175611000000004</v>
      </c>
      <c r="Y34">
        <v>0</v>
      </c>
      <c r="Z34">
        <v>12.664562999999999</v>
      </c>
      <c r="AA34">
        <v>6.1063840000000003</v>
      </c>
      <c r="AB34">
        <v>38.174678</v>
      </c>
      <c r="AC34">
        <v>28.080484999999999</v>
      </c>
      <c r="AD34">
        <v>35.354900999999998</v>
      </c>
      <c r="AE34">
        <v>47.765599999999999</v>
      </c>
      <c r="AF34">
        <v>6.1923760000000003</v>
      </c>
      <c r="AG34">
        <v>35.187845000000003</v>
      </c>
      <c r="AH34">
        <v>147.130617</v>
      </c>
      <c r="AI34">
        <v>47.968930999999998</v>
      </c>
      <c r="AJ34">
        <v>0</v>
      </c>
      <c r="AK34">
        <v>49.044311999999998</v>
      </c>
      <c r="AL34">
        <v>76.682077000000007</v>
      </c>
      <c r="AM34">
        <v>0</v>
      </c>
      <c r="AN34">
        <v>0.66540299999999997</v>
      </c>
      <c r="AO34">
        <v>29.826594</v>
      </c>
      <c r="AP34">
        <v>12.253252</v>
      </c>
      <c r="AQ34">
        <v>0</v>
      </c>
      <c r="AR34">
        <v>48.000816</v>
      </c>
      <c r="AS34">
        <v>15.33684</v>
      </c>
      <c r="AT34">
        <v>13.136455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78.92</v>
      </c>
      <c r="BA34">
        <f t="shared" si="1"/>
        <v>2741.8248339999996</v>
      </c>
      <c r="BD34">
        <v>23.27</v>
      </c>
      <c r="BE34">
        <v>7.37</v>
      </c>
      <c r="BF34">
        <v>1.68</v>
      </c>
      <c r="BG34">
        <v>3.89</v>
      </c>
      <c r="BH34">
        <v>5.61</v>
      </c>
      <c r="BI34">
        <v>6.93</v>
      </c>
      <c r="BJ34">
        <v>1.51</v>
      </c>
      <c r="BK34">
        <v>2.1800000000000002</v>
      </c>
      <c r="BL34">
        <v>3.22</v>
      </c>
      <c r="BM34">
        <v>1.57</v>
      </c>
      <c r="BN34">
        <v>0.5</v>
      </c>
      <c r="BO34">
        <v>14.44</v>
      </c>
      <c r="BP34">
        <v>0</v>
      </c>
      <c r="BQ34">
        <v>4.2300000000000004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78.92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4.5472270000000004</v>
      </c>
      <c r="K35">
        <v>425.160078</v>
      </c>
      <c r="L35">
        <v>550.73400000000004</v>
      </c>
      <c r="M35">
        <v>81.160799999999995</v>
      </c>
      <c r="N35">
        <v>114.132375</v>
      </c>
      <c r="O35">
        <v>119.485727</v>
      </c>
      <c r="P35">
        <v>114.718085</v>
      </c>
      <c r="Q35">
        <v>15.687900000000001</v>
      </c>
      <c r="R35">
        <v>30.698492999999999</v>
      </c>
      <c r="S35">
        <v>19.130374</v>
      </c>
      <c r="T35">
        <v>0</v>
      </c>
      <c r="U35">
        <v>404.61557399999998</v>
      </c>
      <c r="V35">
        <v>11.232461000000001</v>
      </c>
      <c r="W35">
        <v>27.853999999999999</v>
      </c>
      <c r="X35">
        <v>94.175611000000004</v>
      </c>
      <c r="Y35">
        <v>0</v>
      </c>
      <c r="Z35">
        <v>12.664562999999999</v>
      </c>
      <c r="AA35">
        <v>0</v>
      </c>
      <c r="AB35">
        <v>38.174678</v>
      </c>
      <c r="AC35">
        <v>28.080484999999999</v>
      </c>
      <c r="AD35">
        <v>35.354900999999998</v>
      </c>
      <c r="AE35">
        <v>47.765599999999999</v>
      </c>
      <c r="AF35">
        <v>6.1923760000000003</v>
      </c>
      <c r="AG35">
        <v>35.187845000000003</v>
      </c>
      <c r="AH35">
        <v>147.130617</v>
      </c>
      <c r="AI35">
        <v>47.968930999999998</v>
      </c>
      <c r="AJ35">
        <v>0</v>
      </c>
      <c r="AK35">
        <v>49.044311999999998</v>
      </c>
      <c r="AL35">
        <v>76.682077000000007</v>
      </c>
      <c r="AM35">
        <v>5.1002609999999997</v>
      </c>
      <c r="AN35">
        <v>0.66540299999999997</v>
      </c>
      <c r="AO35">
        <v>29.826594</v>
      </c>
      <c r="AP35">
        <v>6.1885110000000001</v>
      </c>
      <c r="AQ35">
        <v>0</v>
      </c>
      <c r="AR35">
        <v>48.000816</v>
      </c>
      <c r="AS35">
        <v>15.33684</v>
      </c>
      <c r="AT35">
        <v>13.136455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78.92</v>
      </c>
      <c r="BA35">
        <f t="shared" si="1"/>
        <v>2734.7539699999998</v>
      </c>
      <c r="BD35">
        <v>23.27</v>
      </c>
      <c r="BE35">
        <v>7.37</v>
      </c>
      <c r="BF35">
        <v>1.68</v>
      </c>
      <c r="BG35">
        <v>3.89</v>
      </c>
      <c r="BH35">
        <v>5.61</v>
      </c>
      <c r="BI35">
        <v>6.93</v>
      </c>
      <c r="BJ35">
        <v>1.51</v>
      </c>
      <c r="BK35">
        <v>2.1800000000000002</v>
      </c>
      <c r="BL35">
        <v>3.22</v>
      </c>
      <c r="BM35">
        <v>1.57</v>
      </c>
      <c r="BN35">
        <v>0.5</v>
      </c>
      <c r="BO35">
        <v>14.44</v>
      </c>
      <c r="BP35">
        <v>0</v>
      </c>
      <c r="BQ35">
        <v>4.2300000000000004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78.92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4.5472270000000004</v>
      </c>
      <c r="K36">
        <v>363.04617200000001</v>
      </c>
      <c r="L36">
        <v>550.73400000000004</v>
      </c>
      <c r="M36">
        <v>81.160799999999995</v>
      </c>
      <c r="N36">
        <v>114.132375</v>
      </c>
      <c r="O36">
        <v>119.485727</v>
      </c>
      <c r="P36">
        <v>114.718085</v>
      </c>
      <c r="Q36">
        <v>15.687900000000001</v>
      </c>
      <c r="R36">
        <v>30.698492999999999</v>
      </c>
      <c r="S36">
        <v>19.130374</v>
      </c>
      <c r="T36">
        <v>0</v>
      </c>
      <c r="U36">
        <v>404.61557399999998</v>
      </c>
      <c r="V36">
        <v>11.232461000000001</v>
      </c>
      <c r="W36">
        <v>27.853999999999999</v>
      </c>
      <c r="X36">
        <v>94.175611000000004</v>
      </c>
      <c r="Y36">
        <v>0</v>
      </c>
      <c r="Z36">
        <v>12.664562999999999</v>
      </c>
      <c r="AA36">
        <v>0</v>
      </c>
      <c r="AB36">
        <v>38.174678</v>
      </c>
      <c r="AC36">
        <v>28.080484999999999</v>
      </c>
      <c r="AD36">
        <v>35.354900999999998</v>
      </c>
      <c r="AE36">
        <v>47.765599999999999</v>
      </c>
      <c r="AF36">
        <v>6.1923760000000003</v>
      </c>
      <c r="AG36">
        <v>35.187845000000003</v>
      </c>
      <c r="AH36">
        <v>147.130617</v>
      </c>
      <c r="AI36">
        <v>47.968930999999998</v>
      </c>
      <c r="AJ36">
        <v>0</v>
      </c>
      <c r="AK36">
        <v>49.044311999999998</v>
      </c>
      <c r="AL36">
        <v>76.682077000000007</v>
      </c>
      <c r="AM36">
        <v>5.1002609999999997</v>
      </c>
      <c r="AN36">
        <v>0.66540299999999997</v>
      </c>
      <c r="AO36">
        <v>29.826594</v>
      </c>
      <c r="AP36">
        <v>6.1885110000000001</v>
      </c>
      <c r="AQ36">
        <v>0</v>
      </c>
      <c r="AR36">
        <v>48.000816</v>
      </c>
      <c r="AS36">
        <v>15.33684</v>
      </c>
      <c r="AT36">
        <v>13.136455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78.92</v>
      </c>
      <c r="BA36">
        <f t="shared" si="1"/>
        <v>2672.6400640000002</v>
      </c>
      <c r="BD36">
        <v>23.27</v>
      </c>
      <c r="BE36">
        <v>7.37</v>
      </c>
      <c r="BF36">
        <v>1.68</v>
      </c>
      <c r="BG36">
        <v>3.89</v>
      </c>
      <c r="BH36">
        <v>5.61</v>
      </c>
      <c r="BI36">
        <v>6.93</v>
      </c>
      <c r="BJ36">
        <v>1.51</v>
      </c>
      <c r="BK36">
        <v>2.1800000000000002</v>
      </c>
      <c r="BL36">
        <v>3.22</v>
      </c>
      <c r="BM36">
        <v>1.57</v>
      </c>
      <c r="BN36">
        <v>0.5</v>
      </c>
      <c r="BO36">
        <v>14.44</v>
      </c>
      <c r="BP36">
        <v>0</v>
      </c>
      <c r="BQ36">
        <v>4.2300000000000004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78.92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4.5472270000000004</v>
      </c>
      <c r="K37">
        <v>363.04617200000001</v>
      </c>
      <c r="L37">
        <v>483.1</v>
      </c>
      <c r="M37">
        <v>81.160799999999995</v>
      </c>
      <c r="N37">
        <v>114.132375</v>
      </c>
      <c r="O37">
        <v>119.485727</v>
      </c>
      <c r="P37">
        <v>114.718085</v>
      </c>
      <c r="Q37">
        <v>15.687900000000001</v>
      </c>
      <c r="R37">
        <v>30.698492999999999</v>
      </c>
      <c r="S37">
        <v>19.130374</v>
      </c>
      <c r="T37">
        <v>0</v>
      </c>
      <c r="U37">
        <v>404.61557399999998</v>
      </c>
      <c r="V37">
        <v>11.232461000000001</v>
      </c>
      <c r="W37">
        <v>27.853999999999999</v>
      </c>
      <c r="X37">
        <v>94.175611000000004</v>
      </c>
      <c r="Y37">
        <v>0</v>
      </c>
      <c r="Z37">
        <v>12.664562999999999</v>
      </c>
      <c r="AA37">
        <v>0</v>
      </c>
      <c r="AB37">
        <v>38.174678</v>
      </c>
      <c r="AC37">
        <v>28.080484999999999</v>
      </c>
      <c r="AD37">
        <v>35.354900999999998</v>
      </c>
      <c r="AE37">
        <v>47.765599999999999</v>
      </c>
      <c r="AF37">
        <v>6.1923760000000003</v>
      </c>
      <c r="AG37">
        <v>35.187845000000003</v>
      </c>
      <c r="AH37">
        <v>147.130617</v>
      </c>
      <c r="AI37">
        <v>47.968930999999998</v>
      </c>
      <c r="AJ37">
        <v>0</v>
      </c>
      <c r="AK37">
        <v>49.044311999999998</v>
      </c>
      <c r="AL37">
        <v>76.682077000000007</v>
      </c>
      <c r="AM37">
        <v>5.1002609999999997</v>
      </c>
      <c r="AN37">
        <v>0.66540299999999997</v>
      </c>
      <c r="AO37">
        <v>29.826594</v>
      </c>
      <c r="AP37">
        <v>6.1885110000000001</v>
      </c>
      <c r="AQ37">
        <v>0</v>
      </c>
      <c r="AR37">
        <v>48.000816</v>
      </c>
      <c r="AS37">
        <v>15.33684</v>
      </c>
      <c r="AT37">
        <v>13.136455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78.92</v>
      </c>
      <c r="BA37">
        <f t="shared" si="1"/>
        <v>2605.0060639999997</v>
      </c>
      <c r="BD37">
        <v>23.27</v>
      </c>
      <c r="BE37">
        <v>7.37</v>
      </c>
      <c r="BF37">
        <v>1.68</v>
      </c>
      <c r="BG37">
        <v>3.89</v>
      </c>
      <c r="BH37">
        <v>5.61</v>
      </c>
      <c r="BI37">
        <v>6.93</v>
      </c>
      <c r="BJ37">
        <v>1.51</v>
      </c>
      <c r="BK37">
        <v>2.1800000000000002</v>
      </c>
      <c r="BL37">
        <v>3.22</v>
      </c>
      <c r="BM37">
        <v>1.57</v>
      </c>
      <c r="BN37">
        <v>0.5</v>
      </c>
      <c r="BO37">
        <v>14.44</v>
      </c>
      <c r="BP37">
        <v>0</v>
      </c>
      <c r="BQ37">
        <v>4.2300000000000004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78.92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4.5472270000000004</v>
      </c>
      <c r="K38">
        <v>363.04617200000001</v>
      </c>
      <c r="L38">
        <v>352.00998099999998</v>
      </c>
      <c r="M38">
        <v>81.160799999999995</v>
      </c>
      <c r="N38">
        <v>114.132375</v>
      </c>
      <c r="O38">
        <v>119.485727</v>
      </c>
      <c r="P38">
        <v>114.718085</v>
      </c>
      <c r="Q38">
        <v>15.687900000000001</v>
      </c>
      <c r="R38">
        <v>30.698492999999999</v>
      </c>
      <c r="S38">
        <v>19.130374</v>
      </c>
      <c r="T38">
        <v>0</v>
      </c>
      <c r="U38">
        <v>404.61557399999998</v>
      </c>
      <c r="V38">
        <v>11.232461000000001</v>
      </c>
      <c r="W38">
        <v>27.853999999999999</v>
      </c>
      <c r="X38">
        <v>94.175611000000004</v>
      </c>
      <c r="Y38">
        <v>0</v>
      </c>
      <c r="Z38">
        <v>12.664562999999999</v>
      </c>
      <c r="AA38">
        <v>0</v>
      </c>
      <c r="AB38">
        <v>38.174678</v>
      </c>
      <c r="AC38">
        <v>28.080484999999999</v>
      </c>
      <c r="AD38">
        <v>35.354900999999998</v>
      </c>
      <c r="AE38">
        <v>47.765599999999999</v>
      </c>
      <c r="AF38">
        <v>6.1923760000000003</v>
      </c>
      <c r="AG38">
        <v>35.187845000000003</v>
      </c>
      <c r="AH38">
        <v>147.130617</v>
      </c>
      <c r="AI38">
        <v>9.8397810000000003</v>
      </c>
      <c r="AJ38">
        <v>0</v>
      </c>
      <c r="AK38">
        <v>49.044311999999998</v>
      </c>
      <c r="AL38">
        <v>76.682077000000007</v>
      </c>
      <c r="AM38">
        <v>5.1002609999999997</v>
      </c>
      <c r="AN38">
        <v>0.66540299999999997</v>
      </c>
      <c r="AO38">
        <v>29.826594</v>
      </c>
      <c r="AP38">
        <v>6.1885110000000001</v>
      </c>
      <c r="AQ38">
        <v>0</v>
      </c>
      <c r="AR38">
        <v>48.000816</v>
      </c>
      <c r="AS38">
        <v>15.33684</v>
      </c>
      <c r="AT38">
        <v>13.136455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78.92</v>
      </c>
      <c r="BA38">
        <f t="shared" si="1"/>
        <v>2435.7868949999997</v>
      </c>
      <c r="BD38">
        <v>23.27</v>
      </c>
      <c r="BE38">
        <v>7.37</v>
      </c>
      <c r="BF38">
        <v>1.68</v>
      </c>
      <c r="BG38">
        <v>3.89</v>
      </c>
      <c r="BH38">
        <v>5.61</v>
      </c>
      <c r="BI38">
        <v>6.93</v>
      </c>
      <c r="BJ38">
        <v>1.51</v>
      </c>
      <c r="BK38">
        <v>2.1800000000000002</v>
      </c>
      <c r="BL38">
        <v>3.22</v>
      </c>
      <c r="BM38">
        <v>1.57</v>
      </c>
      <c r="BN38">
        <v>0.5</v>
      </c>
      <c r="BO38">
        <v>14.44</v>
      </c>
      <c r="BP38">
        <v>0</v>
      </c>
      <c r="BQ38">
        <v>4.2300000000000004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78.92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4.5472270000000004</v>
      </c>
      <c r="K39">
        <v>363.16836699999999</v>
      </c>
      <c r="L39">
        <v>352.06804799999998</v>
      </c>
      <c r="M39">
        <v>81.160799999999995</v>
      </c>
      <c r="N39">
        <v>114.132375</v>
      </c>
      <c r="O39">
        <v>119.485727</v>
      </c>
      <c r="P39">
        <v>114.718085</v>
      </c>
      <c r="Q39">
        <v>11.534136999999999</v>
      </c>
      <c r="R39">
        <v>23.193921</v>
      </c>
      <c r="S39">
        <v>14.586238</v>
      </c>
      <c r="T39">
        <v>0</v>
      </c>
      <c r="U39">
        <v>404.61557399999998</v>
      </c>
      <c r="V39">
        <v>6.1450319999999996</v>
      </c>
      <c r="W39">
        <v>22.257287000000002</v>
      </c>
      <c r="X39">
        <v>94.175611000000004</v>
      </c>
      <c r="Y39">
        <v>0</v>
      </c>
      <c r="Z39">
        <v>12.664562999999999</v>
      </c>
      <c r="AA39">
        <v>0</v>
      </c>
      <c r="AB39">
        <v>38.174678</v>
      </c>
      <c r="AC39">
        <v>28.080484999999999</v>
      </c>
      <c r="AD39">
        <v>35.354900999999998</v>
      </c>
      <c r="AE39">
        <v>47.765599999999999</v>
      </c>
      <c r="AF39">
        <v>8.5740590000000001</v>
      </c>
      <c r="AG39">
        <v>35.187845000000003</v>
      </c>
      <c r="AH39">
        <v>147.130617</v>
      </c>
      <c r="AI39">
        <v>12.914712</v>
      </c>
      <c r="AJ39">
        <v>0</v>
      </c>
      <c r="AK39">
        <v>49.044311999999998</v>
      </c>
      <c r="AL39">
        <v>76.682077000000007</v>
      </c>
      <c r="AM39">
        <v>5.1002609999999997</v>
      </c>
      <c r="AN39">
        <v>0.66540299999999997</v>
      </c>
      <c r="AO39">
        <v>29.826594</v>
      </c>
      <c r="AP39">
        <v>9.2827660000000005</v>
      </c>
      <c r="AQ39">
        <v>0</v>
      </c>
      <c r="AR39">
        <v>48.000816</v>
      </c>
      <c r="AS39">
        <v>15.33684</v>
      </c>
      <c r="AT39">
        <v>13.136455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79.260000000000005</v>
      </c>
      <c r="BA39">
        <f t="shared" si="1"/>
        <v>2417.9714129999993</v>
      </c>
      <c r="BD39">
        <v>23.27</v>
      </c>
      <c r="BE39">
        <v>7.37</v>
      </c>
      <c r="BF39">
        <v>1.95</v>
      </c>
      <c r="BG39">
        <v>3.89</v>
      </c>
      <c r="BH39">
        <v>5.61</v>
      </c>
      <c r="BI39">
        <v>6.93</v>
      </c>
      <c r="BJ39">
        <v>1.51</v>
      </c>
      <c r="BK39">
        <v>2.1800000000000002</v>
      </c>
      <c r="BL39">
        <v>3.22</v>
      </c>
      <c r="BM39">
        <v>1.57</v>
      </c>
      <c r="BN39">
        <v>0.5</v>
      </c>
      <c r="BO39">
        <v>14.51</v>
      </c>
      <c r="BP39">
        <v>0</v>
      </c>
      <c r="BQ39">
        <v>4.2300000000000004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79.260000000000005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4.5472270000000004</v>
      </c>
      <c r="K40">
        <v>363.13649900000001</v>
      </c>
      <c r="L40">
        <v>352.06804799999998</v>
      </c>
      <c r="M40">
        <v>81.160799999999995</v>
      </c>
      <c r="N40">
        <v>114.132375</v>
      </c>
      <c r="O40">
        <v>119.485727</v>
      </c>
      <c r="P40">
        <v>114.718085</v>
      </c>
      <c r="Q40">
        <v>11.534136999999999</v>
      </c>
      <c r="R40">
        <v>23.193921</v>
      </c>
      <c r="S40">
        <v>14.586238</v>
      </c>
      <c r="T40">
        <v>0</v>
      </c>
      <c r="U40">
        <v>404.61557399999998</v>
      </c>
      <c r="V40">
        <v>6.1450319999999996</v>
      </c>
      <c r="W40">
        <v>22.257287000000002</v>
      </c>
      <c r="X40">
        <v>94.175611000000004</v>
      </c>
      <c r="Y40">
        <v>0</v>
      </c>
      <c r="Z40">
        <v>12.664562999999999</v>
      </c>
      <c r="AA40">
        <v>0</v>
      </c>
      <c r="AB40">
        <v>38.174678</v>
      </c>
      <c r="AC40">
        <v>28.080484999999999</v>
      </c>
      <c r="AD40">
        <v>35.354900999999998</v>
      </c>
      <c r="AE40">
        <v>47.765599999999999</v>
      </c>
      <c r="AF40">
        <v>8.5740590000000001</v>
      </c>
      <c r="AG40">
        <v>35.187845000000003</v>
      </c>
      <c r="AH40">
        <v>147.130617</v>
      </c>
      <c r="AI40">
        <v>12.914712</v>
      </c>
      <c r="AJ40">
        <v>0</v>
      </c>
      <c r="AK40">
        <v>49.044311999999998</v>
      </c>
      <c r="AL40">
        <v>76.682077000000007</v>
      </c>
      <c r="AM40">
        <v>5.1002609999999997</v>
      </c>
      <c r="AN40">
        <v>0.66540299999999997</v>
      </c>
      <c r="AO40">
        <v>29.826594</v>
      </c>
      <c r="AP40">
        <v>9.2827660000000005</v>
      </c>
      <c r="AQ40">
        <v>0</v>
      </c>
      <c r="AR40">
        <v>48.000816</v>
      </c>
      <c r="AS40">
        <v>15.33684</v>
      </c>
      <c r="AT40">
        <v>13.136455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79.260000000000005</v>
      </c>
      <c r="BA40">
        <f t="shared" si="1"/>
        <v>2417.9395449999997</v>
      </c>
      <c r="BD40">
        <v>23.27</v>
      </c>
      <c r="BE40">
        <v>7.37</v>
      </c>
      <c r="BF40">
        <v>1.95</v>
      </c>
      <c r="BG40">
        <v>3.89</v>
      </c>
      <c r="BH40">
        <v>5.61</v>
      </c>
      <c r="BI40">
        <v>6.93</v>
      </c>
      <c r="BJ40">
        <v>1.51</v>
      </c>
      <c r="BK40">
        <v>2.1800000000000002</v>
      </c>
      <c r="BL40">
        <v>3.22</v>
      </c>
      <c r="BM40">
        <v>1.57</v>
      </c>
      <c r="BN40">
        <v>0.5</v>
      </c>
      <c r="BO40">
        <v>14.51</v>
      </c>
      <c r="BP40">
        <v>0</v>
      </c>
      <c r="BQ40">
        <v>4.2300000000000004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79.260000000000005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4.5472270000000004</v>
      </c>
      <c r="K41">
        <v>363.16358600000001</v>
      </c>
      <c r="L41">
        <v>352.06804799999998</v>
      </c>
      <c r="M41">
        <v>81.160799999999995</v>
      </c>
      <c r="N41">
        <v>114.132375</v>
      </c>
      <c r="O41">
        <v>119.485727</v>
      </c>
      <c r="P41">
        <v>114.718085</v>
      </c>
      <c r="Q41">
        <v>10.796839</v>
      </c>
      <c r="R41">
        <v>20.453907999999998</v>
      </c>
      <c r="S41">
        <v>13.200366000000001</v>
      </c>
      <c r="T41">
        <v>0</v>
      </c>
      <c r="U41">
        <v>404.61557399999998</v>
      </c>
      <c r="V41">
        <v>1.9323999999999999</v>
      </c>
      <c r="W41">
        <v>14.493</v>
      </c>
      <c r="X41">
        <v>65.189610999999999</v>
      </c>
      <c r="Y41">
        <v>0</v>
      </c>
      <c r="Z41">
        <v>6.3322820000000002</v>
      </c>
      <c r="AA41">
        <v>0</v>
      </c>
      <c r="AB41">
        <v>38.174678</v>
      </c>
      <c r="AC41">
        <v>28.080484999999999</v>
      </c>
      <c r="AD41">
        <v>35.354900999999998</v>
      </c>
      <c r="AE41">
        <v>47.765599999999999</v>
      </c>
      <c r="AF41">
        <v>8.5740590000000001</v>
      </c>
      <c r="AG41">
        <v>35.187845000000003</v>
      </c>
      <c r="AH41">
        <v>147.130617</v>
      </c>
      <c r="AI41">
        <v>12.914712</v>
      </c>
      <c r="AJ41">
        <v>0</v>
      </c>
      <c r="AK41">
        <v>49.044311999999998</v>
      </c>
      <c r="AL41">
        <v>76.682077000000007</v>
      </c>
      <c r="AM41">
        <v>5.1002609999999997</v>
      </c>
      <c r="AN41">
        <v>0.66540299999999997</v>
      </c>
      <c r="AO41">
        <v>29.826594</v>
      </c>
      <c r="AP41">
        <v>12.253252</v>
      </c>
      <c r="AQ41">
        <v>0</v>
      </c>
      <c r="AR41">
        <v>48.000816</v>
      </c>
      <c r="AS41">
        <v>15.33684</v>
      </c>
      <c r="AT41">
        <v>13.136455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79.260000000000005</v>
      </c>
      <c r="BA41">
        <f t="shared" si="1"/>
        <v>2368.7787350000003</v>
      </c>
      <c r="BD41">
        <v>23.27</v>
      </c>
      <c r="BE41">
        <v>7.37</v>
      </c>
      <c r="BF41">
        <v>1.95</v>
      </c>
      <c r="BG41">
        <v>3.89</v>
      </c>
      <c r="BH41">
        <v>5.61</v>
      </c>
      <c r="BI41">
        <v>6.93</v>
      </c>
      <c r="BJ41">
        <v>1.51</v>
      </c>
      <c r="BK41">
        <v>2.1800000000000002</v>
      </c>
      <c r="BL41">
        <v>3.22</v>
      </c>
      <c r="BM41">
        <v>1.57</v>
      </c>
      <c r="BN41">
        <v>0.5</v>
      </c>
      <c r="BO41">
        <v>14.51</v>
      </c>
      <c r="BP41">
        <v>0</v>
      </c>
      <c r="BQ41">
        <v>4.2300000000000004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79.260000000000005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4.5472270000000004</v>
      </c>
      <c r="K42">
        <v>363.13171899999998</v>
      </c>
      <c r="L42">
        <v>352.06804799999998</v>
      </c>
      <c r="M42">
        <v>81.160799999999995</v>
      </c>
      <c r="N42">
        <v>114.132375</v>
      </c>
      <c r="O42">
        <v>119.485727</v>
      </c>
      <c r="P42">
        <v>114.718085</v>
      </c>
      <c r="Q42">
        <v>10.796839</v>
      </c>
      <c r="R42">
        <v>20.453907999999998</v>
      </c>
      <c r="S42">
        <v>13.200366000000001</v>
      </c>
      <c r="T42">
        <v>0</v>
      </c>
      <c r="U42">
        <v>404.61557399999998</v>
      </c>
      <c r="V42">
        <v>1.9323999999999999</v>
      </c>
      <c r="W42">
        <v>14.493</v>
      </c>
      <c r="X42">
        <v>65.189610999999999</v>
      </c>
      <c r="Y42">
        <v>0</v>
      </c>
      <c r="Z42">
        <v>6.3322820000000002</v>
      </c>
      <c r="AA42">
        <v>0</v>
      </c>
      <c r="AB42">
        <v>38.174678</v>
      </c>
      <c r="AC42">
        <v>28.080484999999999</v>
      </c>
      <c r="AD42">
        <v>35.354900999999998</v>
      </c>
      <c r="AE42">
        <v>47.765599999999999</v>
      </c>
      <c r="AF42">
        <v>8.5740590000000001</v>
      </c>
      <c r="AG42">
        <v>35.187845000000003</v>
      </c>
      <c r="AH42">
        <v>147.130617</v>
      </c>
      <c r="AI42">
        <v>12.914712</v>
      </c>
      <c r="AJ42">
        <v>0</v>
      </c>
      <c r="AK42">
        <v>49.044311999999998</v>
      </c>
      <c r="AL42">
        <v>76.682077000000007</v>
      </c>
      <c r="AM42">
        <v>5.1002609999999997</v>
      </c>
      <c r="AN42">
        <v>0.66540299999999997</v>
      </c>
      <c r="AO42">
        <v>29.826594</v>
      </c>
      <c r="AP42">
        <v>12.253252</v>
      </c>
      <c r="AQ42">
        <v>0</v>
      </c>
      <c r="AR42">
        <v>48.000816</v>
      </c>
      <c r="AS42">
        <v>15.33684</v>
      </c>
      <c r="AT42">
        <v>13.136455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79.34</v>
      </c>
      <c r="BA42">
        <f t="shared" si="1"/>
        <v>2368.8268680000001</v>
      </c>
      <c r="BD42">
        <v>23.27</v>
      </c>
      <c r="BE42">
        <v>7.37</v>
      </c>
      <c r="BF42">
        <v>1.95</v>
      </c>
      <c r="BG42">
        <v>3.89</v>
      </c>
      <c r="BH42">
        <v>5.61</v>
      </c>
      <c r="BI42">
        <v>6.93</v>
      </c>
      <c r="BJ42">
        <v>1.51</v>
      </c>
      <c r="BK42">
        <v>2.21</v>
      </c>
      <c r="BL42">
        <v>3.27</v>
      </c>
      <c r="BM42">
        <v>1.57</v>
      </c>
      <c r="BN42">
        <v>0.5</v>
      </c>
      <c r="BO42">
        <v>14.51</v>
      </c>
      <c r="BP42">
        <v>0</v>
      </c>
      <c r="BQ42">
        <v>4.2300000000000004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79.34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4.5472270000000004</v>
      </c>
      <c r="K43">
        <v>363.00049999999999</v>
      </c>
      <c r="L43">
        <v>434.79</v>
      </c>
      <c r="M43">
        <v>81.160799999999995</v>
      </c>
      <c r="N43">
        <v>114.132375</v>
      </c>
      <c r="O43">
        <v>119.485727</v>
      </c>
      <c r="P43">
        <v>114.718085</v>
      </c>
      <c r="Q43">
        <v>15.687900000000001</v>
      </c>
      <c r="R43">
        <v>30.698492999999999</v>
      </c>
      <c r="S43">
        <v>19.130374</v>
      </c>
      <c r="T43">
        <v>0</v>
      </c>
      <c r="U43">
        <v>404.61557399999998</v>
      </c>
      <c r="V43">
        <v>11.232461000000001</v>
      </c>
      <c r="W43">
        <v>27.853999999999999</v>
      </c>
      <c r="X43">
        <v>94.175611000000004</v>
      </c>
      <c r="Y43">
        <v>0</v>
      </c>
      <c r="Z43">
        <v>6.3322820000000002</v>
      </c>
      <c r="AA43">
        <v>0</v>
      </c>
      <c r="AB43">
        <v>38.174678</v>
      </c>
      <c r="AC43">
        <v>28.080484999999999</v>
      </c>
      <c r="AD43">
        <v>35.354900999999998</v>
      </c>
      <c r="AE43">
        <v>47.765599999999999</v>
      </c>
      <c r="AF43">
        <v>8.5740590000000001</v>
      </c>
      <c r="AG43">
        <v>35.187845000000003</v>
      </c>
      <c r="AH43">
        <v>147.130617</v>
      </c>
      <c r="AI43">
        <v>2.4599449999999998</v>
      </c>
      <c r="AJ43">
        <v>0</v>
      </c>
      <c r="AK43">
        <v>49.044311999999998</v>
      </c>
      <c r="AL43">
        <v>76.682077000000007</v>
      </c>
      <c r="AM43">
        <v>5.1002609999999997</v>
      </c>
      <c r="AN43">
        <v>0.66540299999999997</v>
      </c>
      <c r="AO43">
        <v>29.826594</v>
      </c>
      <c r="AP43">
        <v>9.2827660000000005</v>
      </c>
      <c r="AQ43">
        <v>0</v>
      </c>
      <c r="AR43">
        <v>48.000816</v>
      </c>
      <c r="AS43">
        <v>15.33684</v>
      </c>
      <c r="AT43">
        <v>13.136455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79.34</v>
      </c>
      <c r="BA43">
        <f t="shared" si="1"/>
        <v>2510.7050629999999</v>
      </c>
      <c r="BD43">
        <v>23.27</v>
      </c>
      <c r="BE43">
        <v>7.37</v>
      </c>
      <c r="BF43">
        <v>1.95</v>
      </c>
      <c r="BG43">
        <v>3.89</v>
      </c>
      <c r="BH43">
        <v>5.61</v>
      </c>
      <c r="BI43">
        <v>6.93</v>
      </c>
      <c r="BJ43">
        <v>1.51</v>
      </c>
      <c r="BK43">
        <v>2.21</v>
      </c>
      <c r="BL43">
        <v>3.27</v>
      </c>
      <c r="BM43">
        <v>1.57</v>
      </c>
      <c r="BN43">
        <v>0.5</v>
      </c>
      <c r="BO43">
        <v>14.51</v>
      </c>
      <c r="BP43">
        <v>0</v>
      </c>
      <c r="BQ43">
        <v>4.2300000000000004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79.34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4.5472270000000004</v>
      </c>
      <c r="K44">
        <v>362.968369</v>
      </c>
      <c r="L44">
        <v>579.72</v>
      </c>
      <c r="M44">
        <v>81.160799999999995</v>
      </c>
      <c r="N44">
        <v>114.132375</v>
      </c>
      <c r="O44">
        <v>119.485727</v>
      </c>
      <c r="P44">
        <v>114.718085</v>
      </c>
      <c r="Q44">
        <v>15.687900000000001</v>
      </c>
      <c r="R44">
        <v>30.698492999999999</v>
      </c>
      <c r="S44">
        <v>19.130374</v>
      </c>
      <c r="T44">
        <v>0</v>
      </c>
      <c r="U44">
        <v>404.61557399999998</v>
      </c>
      <c r="V44">
        <v>11.232461000000001</v>
      </c>
      <c r="W44">
        <v>27.853999999999999</v>
      </c>
      <c r="X44">
        <v>94.175611000000004</v>
      </c>
      <c r="Y44">
        <v>0</v>
      </c>
      <c r="Z44">
        <v>6.3322820000000002</v>
      </c>
      <c r="AA44">
        <v>0</v>
      </c>
      <c r="AB44">
        <v>38.174678</v>
      </c>
      <c r="AC44">
        <v>28.080484999999999</v>
      </c>
      <c r="AD44">
        <v>35.354900999999998</v>
      </c>
      <c r="AE44">
        <v>47.765599999999999</v>
      </c>
      <c r="AF44">
        <v>8.5740590000000001</v>
      </c>
      <c r="AG44">
        <v>35.187845000000003</v>
      </c>
      <c r="AH44">
        <v>147.130617</v>
      </c>
      <c r="AI44">
        <v>2.4599449999999998</v>
      </c>
      <c r="AJ44">
        <v>0</v>
      </c>
      <c r="AK44">
        <v>49.044311999999998</v>
      </c>
      <c r="AL44">
        <v>76.682077000000007</v>
      </c>
      <c r="AM44">
        <v>5.1002609999999997</v>
      </c>
      <c r="AN44">
        <v>0.66540299999999997</v>
      </c>
      <c r="AO44">
        <v>29.826594</v>
      </c>
      <c r="AP44">
        <v>9.2827660000000005</v>
      </c>
      <c r="AQ44">
        <v>0</v>
      </c>
      <c r="AR44">
        <v>48.000816</v>
      </c>
      <c r="AS44">
        <v>15.33684</v>
      </c>
      <c r="AT44">
        <v>13.136455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79.47</v>
      </c>
      <c r="BA44">
        <f t="shared" si="1"/>
        <v>2655.7329319999999</v>
      </c>
      <c r="BD44">
        <v>23.27</v>
      </c>
      <c r="BE44">
        <v>7.37</v>
      </c>
      <c r="BF44">
        <v>1.95</v>
      </c>
      <c r="BG44">
        <v>3.89</v>
      </c>
      <c r="BH44">
        <v>5.61</v>
      </c>
      <c r="BI44">
        <v>6.93</v>
      </c>
      <c r="BJ44">
        <v>1.51</v>
      </c>
      <c r="BK44">
        <v>2.25</v>
      </c>
      <c r="BL44">
        <v>3.36</v>
      </c>
      <c r="BM44">
        <v>1.57</v>
      </c>
      <c r="BN44">
        <v>0.5</v>
      </c>
      <c r="BO44">
        <v>14.51</v>
      </c>
      <c r="BP44">
        <v>0</v>
      </c>
      <c r="BQ44">
        <v>4.2300000000000004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79.47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4.5472270000000004</v>
      </c>
      <c r="K45">
        <v>363.18323900000001</v>
      </c>
      <c r="L45">
        <v>592.87655199999995</v>
      </c>
      <c r="M45">
        <v>81.160799999999995</v>
      </c>
      <c r="N45">
        <v>114.132375</v>
      </c>
      <c r="O45">
        <v>119.485727</v>
      </c>
      <c r="P45">
        <v>114.718085</v>
      </c>
      <c r="Q45">
        <v>15.687900000000001</v>
      </c>
      <c r="R45">
        <v>30.698492999999999</v>
      </c>
      <c r="S45">
        <v>19.130374</v>
      </c>
      <c r="T45">
        <v>0</v>
      </c>
      <c r="U45">
        <v>404.61557399999998</v>
      </c>
      <c r="V45">
        <v>11.232461000000001</v>
      </c>
      <c r="W45">
        <v>27.853999999999999</v>
      </c>
      <c r="X45">
        <v>94.175611000000004</v>
      </c>
      <c r="Y45">
        <v>0</v>
      </c>
      <c r="Z45">
        <v>6.3322820000000002</v>
      </c>
      <c r="AA45">
        <v>0</v>
      </c>
      <c r="AB45">
        <v>38.174678</v>
      </c>
      <c r="AC45">
        <v>28.080484999999999</v>
      </c>
      <c r="AD45">
        <v>35.354900999999998</v>
      </c>
      <c r="AE45">
        <v>47.765599999999999</v>
      </c>
      <c r="AF45">
        <v>8.5740590000000001</v>
      </c>
      <c r="AG45">
        <v>35.187845000000003</v>
      </c>
      <c r="AH45">
        <v>147.130617</v>
      </c>
      <c r="AI45">
        <v>2.4599449999999998</v>
      </c>
      <c r="AJ45">
        <v>0</v>
      </c>
      <c r="AK45">
        <v>49.044311999999998</v>
      </c>
      <c r="AL45">
        <v>76.682077000000007</v>
      </c>
      <c r="AM45">
        <v>5.1002609999999997</v>
      </c>
      <c r="AN45">
        <v>0.66540299999999997</v>
      </c>
      <c r="AO45">
        <v>29.826594</v>
      </c>
      <c r="AP45">
        <v>9.2827660000000005</v>
      </c>
      <c r="AQ45">
        <v>0</v>
      </c>
      <c r="AR45">
        <v>48.000816</v>
      </c>
      <c r="AS45">
        <v>15.33684</v>
      </c>
      <c r="AT45">
        <v>13.136455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79.55</v>
      </c>
      <c r="BA45">
        <f t="shared" si="1"/>
        <v>2669.184354</v>
      </c>
      <c r="BD45">
        <v>23.27</v>
      </c>
      <c r="BE45">
        <v>7.37</v>
      </c>
      <c r="BF45">
        <v>1.95</v>
      </c>
      <c r="BG45">
        <v>3.89</v>
      </c>
      <c r="BH45">
        <v>5.61</v>
      </c>
      <c r="BI45">
        <v>6.93</v>
      </c>
      <c r="BJ45">
        <v>1.51</v>
      </c>
      <c r="BK45">
        <v>2.25</v>
      </c>
      <c r="BL45">
        <v>3.36</v>
      </c>
      <c r="BM45">
        <v>1.57</v>
      </c>
      <c r="BN45">
        <v>0.5</v>
      </c>
      <c r="BO45">
        <v>14.59</v>
      </c>
      <c r="BP45">
        <v>0</v>
      </c>
      <c r="BQ45">
        <v>4.2300000000000004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79.55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4.5472270000000004</v>
      </c>
      <c r="K46">
        <v>363.15140300000002</v>
      </c>
      <c r="L46">
        <v>447.946552</v>
      </c>
      <c r="M46">
        <v>81.160799999999995</v>
      </c>
      <c r="N46">
        <v>114.132375</v>
      </c>
      <c r="O46">
        <v>119.485727</v>
      </c>
      <c r="P46">
        <v>133.3356</v>
      </c>
      <c r="Q46">
        <v>15.687900000000001</v>
      </c>
      <c r="R46">
        <v>30.698492999999999</v>
      </c>
      <c r="S46">
        <v>19.130374</v>
      </c>
      <c r="T46">
        <v>0</v>
      </c>
      <c r="U46">
        <v>404.61557399999998</v>
      </c>
      <c r="V46">
        <v>11.232461000000001</v>
      </c>
      <c r="W46">
        <v>44.830790999999998</v>
      </c>
      <c r="X46">
        <v>142.28348199999999</v>
      </c>
      <c r="Y46">
        <v>0</v>
      </c>
      <c r="Z46">
        <v>6.3322820000000002</v>
      </c>
      <c r="AA46">
        <v>0</v>
      </c>
      <c r="AB46">
        <v>38.174678</v>
      </c>
      <c r="AC46">
        <v>28.080484999999999</v>
      </c>
      <c r="AD46">
        <v>35.354900999999998</v>
      </c>
      <c r="AE46">
        <v>47.765599999999999</v>
      </c>
      <c r="AF46">
        <v>8.5740590000000001</v>
      </c>
      <c r="AG46">
        <v>35.187845000000003</v>
      </c>
      <c r="AH46">
        <v>147.130617</v>
      </c>
      <c r="AI46">
        <v>2.4599449999999998</v>
      </c>
      <c r="AJ46">
        <v>0</v>
      </c>
      <c r="AK46">
        <v>49.044311999999998</v>
      </c>
      <c r="AL46">
        <v>76.682077000000007</v>
      </c>
      <c r="AM46">
        <v>5.1002609999999997</v>
      </c>
      <c r="AN46">
        <v>0.66540299999999997</v>
      </c>
      <c r="AO46">
        <v>29.826594</v>
      </c>
      <c r="AP46">
        <v>9.2827660000000005</v>
      </c>
      <c r="AQ46">
        <v>0</v>
      </c>
      <c r="AR46">
        <v>48.000816</v>
      </c>
      <c r="AS46">
        <v>15.33684</v>
      </c>
      <c r="AT46">
        <v>13.136455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79.55</v>
      </c>
      <c r="BA46">
        <f t="shared" si="1"/>
        <v>2607.9246950000002</v>
      </c>
      <c r="BD46">
        <v>23.27</v>
      </c>
      <c r="BE46">
        <v>7.37</v>
      </c>
      <c r="BF46">
        <v>1.95</v>
      </c>
      <c r="BG46">
        <v>3.89</v>
      </c>
      <c r="BH46">
        <v>5.61</v>
      </c>
      <c r="BI46">
        <v>6.93</v>
      </c>
      <c r="BJ46">
        <v>1.51</v>
      </c>
      <c r="BK46">
        <v>2.25</v>
      </c>
      <c r="BL46">
        <v>3.36</v>
      </c>
      <c r="BM46">
        <v>1.57</v>
      </c>
      <c r="BN46">
        <v>0.5</v>
      </c>
      <c r="BO46">
        <v>14.59</v>
      </c>
      <c r="BP46">
        <v>0</v>
      </c>
      <c r="BQ46">
        <v>4.2300000000000004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79.55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7.1468850000000002</v>
      </c>
      <c r="K47">
        <v>371.98700000000002</v>
      </c>
      <c r="L47">
        <v>381.31566099999998</v>
      </c>
      <c r="M47">
        <v>81.160799999999995</v>
      </c>
      <c r="N47">
        <v>114.132375</v>
      </c>
      <c r="O47">
        <v>119.485727</v>
      </c>
      <c r="P47">
        <v>133.3356</v>
      </c>
      <c r="Q47">
        <v>21.082484000000001</v>
      </c>
      <c r="R47">
        <v>40.957315000000001</v>
      </c>
      <c r="S47">
        <v>25.498114999999999</v>
      </c>
      <c r="T47">
        <v>0</v>
      </c>
      <c r="U47">
        <v>404.61557399999998</v>
      </c>
      <c r="V47">
        <v>20.029326000000001</v>
      </c>
      <c r="W47">
        <v>43.991086000000003</v>
      </c>
      <c r="X47">
        <v>142.28348199999999</v>
      </c>
      <c r="Y47">
        <v>0</v>
      </c>
      <c r="Z47">
        <v>6.3322820000000002</v>
      </c>
      <c r="AA47">
        <v>0</v>
      </c>
      <c r="AB47">
        <v>38.174678</v>
      </c>
      <c r="AC47">
        <v>28.080484999999999</v>
      </c>
      <c r="AD47">
        <v>35.354900999999998</v>
      </c>
      <c r="AE47">
        <v>47.765599999999999</v>
      </c>
      <c r="AF47">
        <v>8.5740590000000001</v>
      </c>
      <c r="AG47">
        <v>35.187845000000003</v>
      </c>
      <c r="AH47">
        <v>147.130617</v>
      </c>
      <c r="AI47">
        <v>14.144685000000001</v>
      </c>
      <c r="AJ47">
        <v>0</v>
      </c>
      <c r="AK47">
        <v>49.044311999999998</v>
      </c>
      <c r="AL47">
        <v>76.682077000000007</v>
      </c>
      <c r="AM47">
        <v>5.1002609999999997</v>
      </c>
      <c r="AN47">
        <v>0.66540299999999997</v>
      </c>
      <c r="AO47">
        <v>29.826594</v>
      </c>
      <c r="AP47">
        <v>9.2827660000000005</v>
      </c>
      <c r="AQ47">
        <v>0</v>
      </c>
      <c r="AR47">
        <v>51.734212999999997</v>
      </c>
      <c r="AS47">
        <v>15.33684</v>
      </c>
      <c r="AT47">
        <v>13.136455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79.55</v>
      </c>
      <c r="BA47">
        <f t="shared" si="1"/>
        <v>2598.1255030000007</v>
      </c>
      <c r="BD47">
        <v>23.27</v>
      </c>
      <c r="BE47">
        <v>7.37</v>
      </c>
      <c r="BF47">
        <v>1.95</v>
      </c>
      <c r="BG47">
        <v>3.89</v>
      </c>
      <c r="BH47">
        <v>5.61</v>
      </c>
      <c r="BI47">
        <v>6.93</v>
      </c>
      <c r="BJ47">
        <v>1.51</v>
      </c>
      <c r="BK47">
        <v>2.25</v>
      </c>
      <c r="BL47">
        <v>3.36</v>
      </c>
      <c r="BM47">
        <v>1.57</v>
      </c>
      <c r="BN47">
        <v>0.5</v>
      </c>
      <c r="BO47">
        <v>14.59</v>
      </c>
      <c r="BP47">
        <v>0</v>
      </c>
      <c r="BQ47">
        <v>4.2300000000000004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79.55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7.1468850000000002</v>
      </c>
      <c r="K48">
        <v>371.98700000000002</v>
      </c>
      <c r="L48">
        <v>506.92166099999997</v>
      </c>
      <c r="M48">
        <v>81.160799999999995</v>
      </c>
      <c r="N48">
        <v>114.132375</v>
      </c>
      <c r="O48">
        <v>119.485727</v>
      </c>
      <c r="P48">
        <v>133.3356</v>
      </c>
      <c r="Q48">
        <v>21.082484000000001</v>
      </c>
      <c r="R48">
        <v>40.957315000000001</v>
      </c>
      <c r="S48">
        <v>25.498114999999999</v>
      </c>
      <c r="T48">
        <v>0</v>
      </c>
      <c r="U48">
        <v>404.61557399999998</v>
      </c>
      <c r="V48">
        <v>20.029326000000001</v>
      </c>
      <c r="W48">
        <v>43.991086000000003</v>
      </c>
      <c r="X48">
        <v>142.28348199999999</v>
      </c>
      <c r="Y48">
        <v>0</v>
      </c>
      <c r="Z48">
        <v>6.3322820000000002</v>
      </c>
      <c r="AA48">
        <v>0</v>
      </c>
      <c r="AB48">
        <v>38.174678</v>
      </c>
      <c r="AC48">
        <v>28.080484999999999</v>
      </c>
      <c r="AD48">
        <v>35.354900999999998</v>
      </c>
      <c r="AE48">
        <v>47.765599999999999</v>
      </c>
      <c r="AF48">
        <v>8.5740590000000001</v>
      </c>
      <c r="AG48">
        <v>35.187845000000003</v>
      </c>
      <c r="AH48">
        <v>147.130617</v>
      </c>
      <c r="AI48">
        <v>14.144685000000001</v>
      </c>
      <c r="AJ48">
        <v>0</v>
      </c>
      <c r="AK48">
        <v>49.044311999999998</v>
      </c>
      <c r="AL48">
        <v>76.682077000000007</v>
      </c>
      <c r="AM48">
        <v>5.1002609999999997</v>
      </c>
      <c r="AN48">
        <v>0.66540299999999997</v>
      </c>
      <c r="AO48">
        <v>29.826594</v>
      </c>
      <c r="AP48">
        <v>9.2827660000000005</v>
      </c>
      <c r="AQ48">
        <v>0</v>
      </c>
      <c r="AR48">
        <v>51.734212999999997</v>
      </c>
      <c r="AS48">
        <v>15.33684</v>
      </c>
      <c r="AT48">
        <v>13.136455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79.55</v>
      </c>
      <c r="BA48">
        <f t="shared" si="1"/>
        <v>2723.7315030000004</v>
      </c>
      <c r="BD48">
        <v>23.27</v>
      </c>
      <c r="BE48">
        <v>7.37</v>
      </c>
      <c r="BF48">
        <v>1.95</v>
      </c>
      <c r="BG48">
        <v>3.89</v>
      </c>
      <c r="BH48">
        <v>5.61</v>
      </c>
      <c r="BI48">
        <v>6.93</v>
      </c>
      <c r="BJ48">
        <v>1.51</v>
      </c>
      <c r="BK48">
        <v>2.25</v>
      </c>
      <c r="BL48">
        <v>3.36</v>
      </c>
      <c r="BM48">
        <v>1.57</v>
      </c>
      <c r="BN48">
        <v>0.5</v>
      </c>
      <c r="BO48">
        <v>14.59</v>
      </c>
      <c r="BP48">
        <v>0</v>
      </c>
      <c r="BQ48">
        <v>4.2300000000000004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79.55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7.1468850000000002</v>
      </c>
      <c r="K49">
        <v>440.23936800000001</v>
      </c>
      <c r="L49">
        <v>631.07353000000001</v>
      </c>
      <c r="M49">
        <v>81.160799999999995</v>
      </c>
      <c r="N49">
        <v>114.132375</v>
      </c>
      <c r="O49">
        <v>119.485727</v>
      </c>
      <c r="P49">
        <v>133.3356</v>
      </c>
      <c r="Q49">
        <v>21.082484000000001</v>
      </c>
      <c r="R49">
        <v>40.957315000000001</v>
      </c>
      <c r="S49">
        <v>25.498114999999999</v>
      </c>
      <c r="T49">
        <v>0</v>
      </c>
      <c r="U49">
        <v>404.61557399999998</v>
      </c>
      <c r="V49">
        <v>20.029326000000001</v>
      </c>
      <c r="W49">
        <v>43.991086000000003</v>
      </c>
      <c r="X49">
        <v>142.28348199999999</v>
      </c>
      <c r="Y49">
        <v>0</v>
      </c>
      <c r="Z49">
        <v>6.3322820000000002</v>
      </c>
      <c r="AA49">
        <v>0</v>
      </c>
      <c r="AB49">
        <v>38.174678</v>
      </c>
      <c r="AC49">
        <v>28.080484999999999</v>
      </c>
      <c r="AD49">
        <v>35.354900999999998</v>
      </c>
      <c r="AE49">
        <v>47.765599999999999</v>
      </c>
      <c r="AF49">
        <v>8.5740590000000001</v>
      </c>
      <c r="AG49">
        <v>35.187845000000003</v>
      </c>
      <c r="AH49">
        <v>147.130617</v>
      </c>
      <c r="AI49">
        <v>14.144685000000001</v>
      </c>
      <c r="AJ49">
        <v>0</v>
      </c>
      <c r="AK49">
        <v>49.044311999999998</v>
      </c>
      <c r="AL49">
        <v>76.682077000000007</v>
      </c>
      <c r="AM49">
        <v>5.1002609999999997</v>
      </c>
      <c r="AN49">
        <v>0.66540299999999997</v>
      </c>
      <c r="AO49">
        <v>29.826594</v>
      </c>
      <c r="AP49">
        <v>9.2827660000000005</v>
      </c>
      <c r="AQ49">
        <v>0</v>
      </c>
      <c r="AR49">
        <v>51.734212999999997</v>
      </c>
      <c r="AS49">
        <v>23.135234000000001</v>
      </c>
      <c r="AT49">
        <v>14.489908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79.55</v>
      </c>
      <c r="BA49">
        <f t="shared" si="1"/>
        <v>2925.2875869999998</v>
      </c>
      <c r="BD49">
        <v>23.27</v>
      </c>
      <c r="BE49">
        <v>7.37</v>
      </c>
      <c r="BF49">
        <v>1.95</v>
      </c>
      <c r="BG49">
        <v>3.89</v>
      </c>
      <c r="BH49">
        <v>5.61</v>
      </c>
      <c r="BI49">
        <v>6.93</v>
      </c>
      <c r="BJ49">
        <v>1.51</v>
      </c>
      <c r="BK49">
        <v>2.25</v>
      </c>
      <c r="BL49">
        <v>3.36</v>
      </c>
      <c r="BM49">
        <v>1.57</v>
      </c>
      <c r="BN49">
        <v>0.5</v>
      </c>
      <c r="BO49">
        <v>14.59</v>
      </c>
      <c r="BP49">
        <v>0</v>
      </c>
      <c r="BQ49">
        <v>4.2300000000000004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79.55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7.1468850000000002</v>
      </c>
      <c r="K50">
        <v>523.17140600000005</v>
      </c>
      <c r="L50">
        <v>631.07353000000001</v>
      </c>
      <c r="M50">
        <v>81.160799999999995</v>
      </c>
      <c r="N50">
        <v>114.132375</v>
      </c>
      <c r="O50">
        <v>119.485727</v>
      </c>
      <c r="P50">
        <v>133.3356</v>
      </c>
      <c r="Q50">
        <v>21.082484000000001</v>
      </c>
      <c r="R50">
        <v>40.957315000000001</v>
      </c>
      <c r="S50">
        <v>25.498114999999999</v>
      </c>
      <c r="T50">
        <v>0</v>
      </c>
      <c r="U50">
        <v>404.61557399999998</v>
      </c>
      <c r="V50">
        <v>20.029326000000001</v>
      </c>
      <c r="W50">
        <v>43.991086000000003</v>
      </c>
      <c r="X50">
        <v>142.28348199999999</v>
      </c>
      <c r="Y50">
        <v>0</v>
      </c>
      <c r="Z50">
        <v>6.3322820000000002</v>
      </c>
      <c r="AA50">
        <v>0</v>
      </c>
      <c r="AB50">
        <v>38.174678</v>
      </c>
      <c r="AC50">
        <v>28.080484999999999</v>
      </c>
      <c r="AD50">
        <v>35.354900999999998</v>
      </c>
      <c r="AE50">
        <v>47.765599999999999</v>
      </c>
      <c r="AF50">
        <v>8.5740590000000001</v>
      </c>
      <c r="AG50">
        <v>35.187845000000003</v>
      </c>
      <c r="AH50">
        <v>147.130617</v>
      </c>
      <c r="AI50">
        <v>14.144685000000001</v>
      </c>
      <c r="AJ50">
        <v>0</v>
      </c>
      <c r="AK50">
        <v>49.044311999999998</v>
      </c>
      <c r="AL50">
        <v>76.682077000000007</v>
      </c>
      <c r="AM50">
        <v>5.1002609999999997</v>
      </c>
      <c r="AN50">
        <v>0.66540299999999997</v>
      </c>
      <c r="AO50">
        <v>29.826594</v>
      </c>
      <c r="AP50">
        <v>9.2827660000000005</v>
      </c>
      <c r="AQ50">
        <v>0</v>
      </c>
      <c r="AR50">
        <v>51.734212999999997</v>
      </c>
      <c r="AS50">
        <v>23.135234000000001</v>
      </c>
      <c r="AT50">
        <v>13.136455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79.55</v>
      </c>
      <c r="BA50">
        <f t="shared" si="1"/>
        <v>3006.866172</v>
      </c>
      <c r="BD50">
        <v>23.27</v>
      </c>
      <c r="BE50">
        <v>7.37</v>
      </c>
      <c r="BF50">
        <v>1.95</v>
      </c>
      <c r="BG50">
        <v>3.89</v>
      </c>
      <c r="BH50">
        <v>5.61</v>
      </c>
      <c r="BI50">
        <v>6.93</v>
      </c>
      <c r="BJ50">
        <v>1.51</v>
      </c>
      <c r="BK50">
        <v>2.25</v>
      </c>
      <c r="BL50">
        <v>3.36</v>
      </c>
      <c r="BM50">
        <v>1.57</v>
      </c>
      <c r="BN50">
        <v>0.5</v>
      </c>
      <c r="BO50">
        <v>14.59</v>
      </c>
      <c r="BP50">
        <v>0</v>
      </c>
      <c r="BQ50">
        <v>4.2300000000000004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79.55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7.1468850000000002</v>
      </c>
      <c r="K51">
        <v>527.30674199999999</v>
      </c>
      <c r="L51">
        <v>535.90766099999996</v>
      </c>
      <c r="M51">
        <v>81.160799999999995</v>
      </c>
      <c r="N51">
        <v>114.132375</v>
      </c>
      <c r="O51">
        <v>119.485727</v>
      </c>
      <c r="P51">
        <v>133.3356</v>
      </c>
      <c r="Q51">
        <v>21.082484000000001</v>
      </c>
      <c r="R51">
        <v>40.957315000000001</v>
      </c>
      <c r="S51">
        <v>25.498114999999999</v>
      </c>
      <c r="T51">
        <v>0</v>
      </c>
      <c r="U51">
        <v>404.61557399999998</v>
      </c>
      <c r="V51">
        <v>20.029326000000001</v>
      </c>
      <c r="W51">
        <v>43.991086000000003</v>
      </c>
      <c r="X51">
        <v>142.28348199999999</v>
      </c>
      <c r="Y51">
        <v>0</v>
      </c>
      <c r="Z51">
        <v>6.3322820000000002</v>
      </c>
      <c r="AA51">
        <v>0</v>
      </c>
      <c r="AB51">
        <v>38.174678</v>
      </c>
      <c r="AC51">
        <v>28.080484999999999</v>
      </c>
      <c r="AD51">
        <v>35.354900999999998</v>
      </c>
      <c r="AE51">
        <v>47.765599999999999</v>
      </c>
      <c r="AF51">
        <v>8.5740590000000001</v>
      </c>
      <c r="AG51">
        <v>35.187845000000003</v>
      </c>
      <c r="AH51">
        <v>147.130617</v>
      </c>
      <c r="AI51">
        <v>14.144685000000001</v>
      </c>
      <c r="AJ51">
        <v>0</v>
      </c>
      <c r="AK51">
        <v>49.044311999999998</v>
      </c>
      <c r="AL51">
        <v>76.682077000000007</v>
      </c>
      <c r="AM51">
        <v>5.1002609999999997</v>
      </c>
      <c r="AN51">
        <v>0.66540299999999997</v>
      </c>
      <c r="AO51">
        <v>29.826594</v>
      </c>
      <c r="AP51">
        <v>9.2827660000000005</v>
      </c>
      <c r="AQ51">
        <v>0</v>
      </c>
      <c r="AR51">
        <v>48.000816</v>
      </c>
      <c r="AS51">
        <v>23.135234000000001</v>
      </c>
      <c r="AT51">
        <v>14.489908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79.489999999999995</v>
      </c>
      <c r="BA51">
        <f t="shared" si="1"/>
        <v>2913.3956949999997</v>
      </c>
      <c r="BD51">
        <v>23.27</v>
      </c>
      <c r="BE51">
        <v>7.37</v>
      </c>
      <c r="BF51">
        <v>1.89</v>
      </c>
      <c r="BG51">
        <v>3.89</v>
      </c>
      <c r="BH51">
        <v>5.61</v>
      </c>
      <c r="BI51">
        <v>6.93</v>
      </c>
      <c r="BJ51">
        <v>1.51</v>
      </c>
      <c r="BK51">
        <v>2.25</v>
      </c>
      <c r="BL51">
        <v>3.36</v>
      </c>
      <c r="BM51">
        <v>1.57</v>
      </c>
      <c r="BN51">
        <v>0.5</v>
      </c>
      <c r="BO51">
        <v>14.59</v>
      </c>
      <c r="BP51">
        <v>0</v>
      </c>
      <c r="BQ51">
        <v>4.2300000000000004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79.489999999999995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7.1468850000000002</v>
      </c>
      <c r="K52">
        <v>573.06597399999998</v>
      </c>
      <c r="L52">
        <v>390.97766100000001</v>
      </c>
      <c r="M52">
        <v>81.160799999999995</v>
      </c>
      <c r="N52">
        <v>114.132375</v>
      </c>
      <c r="O52">
        <v>119.485727</v>
      </c>
      <c r="P52">
        <v>133.3356</v>
      </c>
      <c r="Q52">
        <v>21.082484000000001</v>
      </c>
      <c r="R52">
        <v>40.957315000000001</v>
      </c>
      <c r="S52">
        <v>25.498114999999999</v>
      </c>
      <c r="T52">
        <v>0</v>
      </c>
      <c r="U52">
        <v>404.61557399999998</v>
      </c>
      <c r="V52">
        <v>20.029326000000001</v>
      </c>
      <c r="W52">
        <v>43.991086000000003</v>
      </c>
      <c r="X52">
        <v>142.28348199999999</v>
      </c>
      <c r="Y52">
        <v>0</v>
      </c>
      <c r="Z52">
        <v>6.3322820000000002</v>
      </c>
      <c r="AA52">
        <v>0</v>
      </c>
      <c r="AB52">
        <v>38.174678</v>
      </c>
      <c r="AC52">
        <v>28.080484999999999</v>
      </c>
      <c r="AD52">
        <v>35.354900999999998</v>
      </c>
      <c r="AE52">
        <v>47.765599999999999</v>
      </c>
      <c r="AF52">
        <v>8.5740590000000001</v>
      </c>
      <c r="AG52">
        <v>35.187845000000003</v>
      </c>
      <c r="AH52">
        <v>147.130617</v>
      </c>
      <c r="AI52">
        <v>14.144685000000001</v>
      </c>
      <c r="AJ52">
        <v>0</v>
      </c>
      <c r="AK52">
        <v>49.044311999999998</v>
      </c>
      <c r="AL52">
        <v>76.682077000000007</v>
      </c>
      <c r="AM52">
        <v>5.1002609999999997</v>
      </c>
      <c r="AN52">
        <v>0.66540299999999997</v>
      </c>
      <c r="AO52">
        <v>29.826594</v>
      </c>
      <c r="AP52">
        <v>9.2827660000000005</v>
      </c>
      <c r="AQ52">
        <v>0</v>
      </c>
      <c r="AR52">
        <v>48.000816</v>
      </c>
      <c r="AS52">
        <v>23.135234000000001</v>
      </c>
      <c r="AT52">
        <v>14.489908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79.55</v>
      </c>
      <c r="BA52">
        <f t="shared" si="1"/>
        <v>2814.2849270000002</v>
      </c>
      <c r="BD52">
        <v>23.27</v>
      </c>
      <c r="BE52">
        <v>7.37</v>
      </c>
      <c r="BF52">
        <v>1.95</v>
      </c>
      <c r="BG52">
        <v>3.89</v>
      </c>
      <c r="BH52">
        <v>5.61</v>
      </c>
      <c r="BI52">
        <v>6.93</v>
      </c>
      <c r="BJ52">
        <v>1.51</v>
      </c>
      <c r="BK52">
        <v>2.25</v>
      </c>
      <c r="BL52">
        <v>3.36</v>
      </c>
      <c r="BM52">
        <v>1.57</v>
      </c>
      <c r="BN52">
        <v>0.5</v>
      </c>
      <c r="BO52">
        <v>14.59</v>
      </c>
      <c r="BP52">
        <v>0</v>
      </c>
      <c r="BQ52">
        <v>4.2300000000000004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79.55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7.1468850000000002</v>
      </c>
      <c r="K53">
        <v>614.98939199999995</v>
      </c>
      <c r="L53">
        <v>506.92166099999997</v>
      </c>
      <c r="M53">
        <v>81.160799999999995</v>
      </c>
      <c r="N53">
        <v>114.132375</v>
      </c>
      <c r="O53">
        <v>119.485727</v>
      </c>
      <c r="P53">
        <v>133.3356</v>
      </c>
      <c r="Q53">
        <v>21.082484000000001</v>
      </c>
      <c r="R53">
        <v>40.957315000000001</v>
      </c>
      <c r="S53">
        <v>25.498114999999999</v>
      </c>
      <c r="T53">
        <v>0</v>
      </c>
      <c r="U53">
        <v>404.61557399999998</v>
      </c>
      <c r="V53">
        <v>20.029326000000001</v>
      </c>
      <c r="W53">
        <v>43.991086000000003</v>
      </c>
      <c r="X53">
        <v>142.28348199999999</v>
      </c>
      <c r="Y53">
        <v>0</v>
      </c>
      <c r="Z53">
        <v>6.3322820000000002</v>
      </c>
      <c r="AA53">
        <v>0</v>
      </c>
      <c r="AB53">
        <v>38.174678</v>
      </c>
      <c r="AC53">
        <v>28.080484999999999</v>
      </c>
      <c r="AD53">
        <v>35.354900999999998</v>
      </c>
      <c r="AE53">
        <v>47.765599999999999</v>
      </c>
      <c r="AF53">
        <v>8.5740590000000001</v>
      </c>
      <c r="AG53">
        <v>35.187845000000003</v>
      </c>
      <c r="AH53">
        <v>147.130617</v>
      </c>
      <c r="AI53">
        <v>2.4599449999999998</v>
      </c>
      <c r="AJ53">
        <v>0</v>
      </c>
      <c r="AK53">
        <v>49.044311999999998</v>
      </c>
      <c r="AL53">
        <v>76.682077000000007</v>
      </c>
      <c r="AM53">
        <v>5.1002609999999997</v>
      </c>
      <c r="AN53">
        <v>0.66540299999999997</v>
      </c>
      <c r="AO53">
        <v>29.826594</v>
      </c>
      <c r="AP53">
        <v>8.045064</v>
      </c>
      <c r="AQ53">
        <v>0</v>
      </c>
      <c r="AR53">
        <v>48.000816</v>
      </c>
      <c r="AS53">
        <v>23.135234000000001</v>
      </c>
      <c r="AT53">
        <v>14.489908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79.55</v>
      </c>
      <c r="BA53">
        <f t="shared" si="1"/>
        <v>2959.2299029999999</v>
      </c>
      <c r="BD53">
        <v>23.27</v>
      </c>
      <c r="BE53">
        <v>7.37</v>
      </c>
      <c r="BF53">
        <v>1.95</v>
      </c>
      <c r="BG53">
        <v>3.89</v>
      </c>
      <c r="BH53">
        <v>5.61</v>
      </c>
      <c r="BI53">
        <v>6.93</v>
      </c>
      <c r="BJ53">
        <v>1.51</v>
      </c>
      <c r="BK53">
        <v>2.25</v>
      </c>
      <c r="BL53">
        <v>3.36</v>
      </c>
      <c r="BM53">
        <v>1.57</v>
      </c>
      <c r="BN53">
        <v>0.5</v>
      </c>
      <c r="BO53">
        <v>14.59</v>
      </c>
      <c r="BP53">
        <v>0</v>
      </c>
      <c r="BQ53">
        <v>4.2300000000000004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79.55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7.1468850000000002</v>
      </c>
      <c r="K54">
        <v>612.53524400000003</v>
      </c>
      <c r="L54">
        <v>526.24566100000004</v>
      </c>
      <c r="M54">
        <v>81.160799999999995</v>
      </c>
      <c r="N54">
        <v>114.132375</v>
      </c>
      <c r="O54">
        <v>119.485727</v>
      </c>
      <c r="P54">
        <v>133.3356</v>
      </c>
      <c r="Q54">
        <v>21.082484000000001</v>
      </c>
      <c r="R54">
        <v>40.957315000000001</v>
      </c>
      <c r="S54">
        <v>25.498114999999999</v>
      </c>
      <c r="T54">
        <v>0</v>
      </c>
      <c r="U54">
        <v>404.61557399999998</v>
      </c>
      <c r="V54">
        <v>20.029326000000001</v>
      </c>
      <c r="W54">
        <v>43.991086000000003</v>
      </c>
      <c r="X54">
        <v>142.28348199999999</v>
      </c>
      <c r="Y54">
        <v>0</v>
      </c>
      <c r="Z54">
        <v>6.3322820000000002</v>
      </c>
      <c r="AA54">
        <v>0</v>
      </c>
      <c r="AB54">
        <v>38.174678</v>
      </c>
      <c r="AC54">
        <v>28.080484999999999</v>
      </c>
      <c r="AD54">
        <v>35.354900999999998</v>
      </c>
      <c r="AE54">
        <v>47.765599999999999</v>
      </c>
      <c r="AF54">
        <v>8.5740590000000001</v>
      </c>
      <c r="AG54">
        <v>35.187845000000003</v>
      </c>
      <c r="AH54">
        <v>147.130617</v>
      </c>
      <c r="AI54">
        <v>2.4599449999999998</v>
      </c>
      <c r="AJ54">
        <v>0</v>
      </c>
      <c r="AK54">
        <v>49.044311999999998</v>
      </c>
      <c r="AL54">
        <v>76.682077000000007</v>
      </c>
      <c r="AM54">
        <v>5.1002609999999997</v>
      </c>
      <c r="AN54">
        <v>0.66540299999999997</v>
      </c>
      <c r="AO54">
        <v>29.826594</v>
      </c>
      <c r="AP54">
        <v>8.045064</v>
      </c>
      <c r="AQ54">
        <v>0</v>
      </c>
      <c r="AR54">
        <v>48.000816</v>
      </c>
      <c r="AS54">
        <v>23.135234000000001</v>
      </c>
      <c r="AT54">
        <v>14.489908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79.39</v>
      </c>
      <c r="BA54">
        <f t="shared" si="1"/>
        <v>2975.9397549999999</v>
      </c>
      <c r="BD54">
        <v>23.27</v>
      </c>
      <c r="BE54">
        <v>7.37</v>
      </c>
      <c r="BF54">
        <v>1.95</v>
      </c>
      <c r="BG54">
        <v>3.89</v>
      </c>
      <c r="BH54">
        <v>5.61</v>
      </c>
      <c r="BI54">
        <v>6.93</v>
      </c>
      <c r="BJ54">
        <v>1.51</v>
      </c>
      <c r="BK54">
        <v>2.19</v>
      </c>
      <c r="BL54">
        <v>3.26</v>
      </c>
      <c r="BM54">
        <v>1.57</v>
      </c>
      <c r="BN54">
        <v>0.5</v>
      </c>
      <c r="BO54">
        <v>14.59</v>
      </c>
      <c r="BP54">
        <v>0</v>
      </c>
      <c r="BQ54">
        <v>4.2300000000000004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79.39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7.1468850000000002</v>
      </c>
      <c r="K55">
        <v>564.29287799999997</v>
      </c>
      <c r="L55">
        <v>381.31566099999998</v>
      </c>
      <c r="M55">
        <v>81.160799999999995</v>
      </c>
      <c r="N55">
        <v>114.132375</v>
      </c>
      <c r="O55">
        <v>119.485727</v>
      </c>
      <c r="P55">
        <v>133.3356</v>
      </c>
      <c r="Q55">
        <v>21.082484000000001</v>
      </c>
      <c r="R55">
        <v>40.957315000000001</v>
      </c>
      <c r="S55">
        <v>25.498114999999999</v>
      </c>
      <c r="T55">
        <v>0</v>
      </c>
      <c r="U55">
        <v>404.61557399999998</v>
      </c>
      <c r="V55">
        <v>20.029326000000001</v>
      </c>
      <c r="W55">
        <v>43.991086000000003</v>
      </c>
      <c r="X55">
        <v>142.28348199999999</v>
      </c>
      <c r="Y55">
        <v>0</v>
      </c>
      <c r="Z55">
        <v>6.3322820000000002</v>
      </c>
      <c r="AA55">
        <v>0</v>
      </c>
      <c r="AB55">
        <v>38.174678</v>
      </c>
      <c r="AC55">
        <v>28.080484999999999</v>
      </c>
      <c r="AD55">
        <v>35.354900999999998</v>
      </c>
      <c r="AE55">
        <v>47.765599999999999</v>
      </c>
      <c r="AF55">
        <v>8.5740590000000001</v>
      </c>
      <c r="AG55">
        <v>35.187845000000003</v>
      </c>
      <c r="AH55">
        <v>147.130617</v>
      </c>
      <c r="AI55">
        <v>2.4599449999999998</v>
      </c>
      <c r="AJ55">
        <v>0</v>
      </c>
      <c r="AK55">
        <v>49.044311999999998</v>
      </c>
      <c r="AL55">
        <v>76.682077000000007</v>
      </c>
      <c r="AM55">
        <v>5.1002609999999997</v>
      </c>
      <c r="AN55">
        <v>0.66540299999999997</v>
      </c>
      <c r="AO55">
        <v>29.826594</v>
      </c>
      <c r="AP55">
        <v>8.045064</v>
      </c>
      <c r="AQ55">
        <v>0</v>
      </c>
      <c r="AR55">
        <v>48.000816</v>
      </c>
      <c r="AS55">
        <v>23.655127</v>
      </c>
      <c r="AT55">
        <v>14.489908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79.39</v>
      </c>
      <c r="BA55">
        <f t="shared" si="1"/>
        <v>2783.2872819999998</v>
      </c>
      <c r="BD55">
        <v>23.27</v>
      </c>
      <c r="BE55">
        <v>7.37</v>
      </c>
      <c r="BF55">
        <v>1.95</v>
      </c>
      <c r="BG55">
        <v>3.89</v>
      </c>
      <c r="BH55">
        <v>5.61</v>
      </c>
      <c r="BI55">
        <v>6.93</v>
      </c>
      <c r="BJ55">
        <v>1.51</v>
      </c>
      <c r="BK55">
        <v>2.19</v>
      </c>
      <c r="BL55">
        <v>3.26</v>
      </c>
      <c r="BM55">
        <v>1.57</v>
      </c>
      <c r="BN55">
        <v>0.5</v>
      </c>
      <c r="BO55">
        <v>14.59</v>
      </c>
      <c r="BP55">
        <v>0</v>
      </c>
      <c r="BQ55">
        <v>4.2300000000000004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79.39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7.1468850000000002</v>
      </c>
      <c r="K56">
        <v>614.53527799999995</v>
      </c>
      <c r="L56">
        <v>381.31566099999998</v>
      </c>
      <c r="M56">
        <v>81.160799999999995</v>
      </c>
      <c r="N56">
        <v>114.132375</v>
      </c>
      <c r="O56">
        <v>119.485727</v>
      </c>
      <c r="P56">
        <v>133.3356</v>
      </c>
      <c r="Q56">
        <v>21.082484000000001</v>
      </c>
      <c r="R56">
        <v>40.957315000000001</v>
      </c>
      <c r="S56">
        <v>25.498114999999999</v>
      </c>
      <c r="T56">
        <v>0</v>
      </c>
      <c r="U56">
        <v>404.61557399999998</v>
      </c>
      <c r="V56">
        <v>20.029326000000001</v>
      </c>
      <c r="W56">
        <v>43.991086000000003</v>
      </c>
      <c r="X56">
        <v>142.28348199999999</v>
      </c>
      <c r="Y56">
        <v>0</v>
      </c>
      <c r="Z56">
        <v>6.3322820000000002</v>
      </c>
      <c r="AA56">
        <v>0</v>
      </c>
      <c r="AB56">
        <v>38.174678</v>
      </c>
      <c r="AC56">
        <v>28.080484999999999</v>
      </c>
      <c r="AD56">
        <v>35.354900999999998</v>
      </c>
      <c r="AE56">
        <v>47.765599999999999</v>
      </c>
      <c r="AF56">
        <v>8.5740590000000001</v>
      </c>
      <c r="AG56">
        <v>35.187845000000003</v>
      </c>
      <c r="AH56">
        <v>147.130617</v>
      </c>
      <c r="AI56">
        <v>2.4599449999999998</v>
      </c>
      <c r="AJ56">
        <v>0</v>
      </c>
      <c r="AK56">
        <v>49.044311999999998</v>
      </c>
      <c r="AL56">
        <v>76.682077000000007</v>
      </c>
      <c r="AM56">
        <v>5.1002609999999997</v>
      </c>
      <c r="AN56">
        <v>0.66540299999999997</v>
      </c>
      <c r="AO56">
        <v>29.826594</v>
      </c>
      <c r="AP56">
        <v>8.045064</v>
      </c>
      <c r="AQ56">
        <v>0</v>
      </c>
      <c r="AR56">
        <v>48.000816</v>
      </c>
      <c r="AS56">
        <v>23.655127</v>
      </c>
      <c r="AT56">
        <v>14.489908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79.39</v>
      </c>
      <c r="BA56">
        <f t="shared" si="1"/>
        <v>2833.5296819999999</v>
      </c>
      <c r="BD56">
        <v>23.27</v>
      </c>
      <c r="BE56">
        <v>7.37</v>
      </c>
      <c r="BF56">
        <v>1.95</v>
      </c>
      <c r="BG56">
        <v>3.89</v>
      </c>
      <c r="BH56">
        <v>5.61</v>
      </c>
      <c r="BI56">
        <v>6.93</v>
      </c>
      <c r="BJ56">
        <v>1.51</v>
      </c>
      <c r="BK56">
        <v>2.19</v>
      </c>
      <c r="BL56">
        <v>3.26</v>
      </c>
      <c r="BM56">
        <v>1.57</v>
      </c>
      <c r="BN56">
        <v>0.5</v>
      </c>
      <c r="BO56">
        <v>14.59</v>
      </c>
      <c r="BP56">
        <v>0</v>
      </c>
      <c r="BQ56">
        <v>4.2300000000000004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79.39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7.1468850000000002</v>
      </c>
      <c r="K57">
        <v>654.14947800000004</v>
      </c>
      <c r="L57">
        <v>526.24566100000004</v>
      </c>
      <c r="M57">
        <v>81.160799999999995</v>
      </c>
      <c r="N57">
        <v>114.132375</v>
      </c>
      <c r="O57">
        <v>119.485727</v>
      </c>
      <c r="P57">
        <v>133.3356</v>
      </c>
      <c r="Q57">
        <v>21.082484000000001</v>
      </c>
      <c r="R57">
        <v>40.957315000000001</v>
      </c>
      <c r="S57">
        <v>25.498114999999999</v>
      </c>
      <c r="T57">
        <v>0</v>
      </c>
      <c r="U57">
        <v>404.61557399999998</v>
      </c>
      <c r="V57">
        <v>20.029326000000001</v>
      </c>
      <c r="W57">
        <v>43.991086000000003</v>
      </c>
      <c r="X57">
        <v>142.28348199999999</v>
      </c>
      <c r="Y57">
        <v>0</v>
      </c>
      <c r="Z57">
        <v>6.3322820000000002</v>
      </c>
      <c r="AA57">
        <v>0</v>
      </c>
      <c r="AB57">
        <v>38.174678</v>
      </c>
      <c r="AC57">
        <v>28.080484999999999</v>
      </c>
      <c r="AD57">
        <v>35.354900999999998</v>
      </c>
      <c r="AE57">
        <v>47.765599999999999</v>
      </c>
      <c r="AF57">
        <v>8.5740590000000001</v>
      </c>
      <c r="AG57">
        <v>35.187845000000003</v>
      </c>
      <c r="AH57">
        <v>147.130617</v>
      </c>
      <c r="AI57">
        <v>2.4599449999999998</v>
      </c>
      <c r="AJ57">
        <v>0</v>
      </c>
      <c r="AK57">
        <v>49.044311999999998</v>
      </c>
      <c r="AL57">
        <v>76.682077000000007</v>
      </c>
      <c r="AM57">
        <v>5.1002609999999997</v>
      </c>
      <c r="AN57">
        <v>0.66540299999999997</v>
      </c>
      <c r="AO57">
        <v>29.826594</v>
      </c>
      <c r="AP57">
        <v>9.9016179999999991</v>
      </c>
      <c r="AQ57">
        <v>0</v>
      </c>
      <c r="AR57">
        <v>48.000816</v>
      </c>
      <c r="AS57">
        <v>23.655127</v>
      </c>
      <c r="AT57">
        <v>14.489908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79.39</v>
      </c>
      <c r="BA57">
        <f t="shared" si="1"/>
        <v>3019.9304359999996</v>
      </c>
      <c r="BD57">
        <v>23.27</v>
      </c>
      <c r="BE57">
        <v>7.37</v>
      </c>
      <c r="BF57">
        <v>1.95</v>
      </c>
      <c r="BG57">
        <v>3.89</v>
      </c>
      <c r="BH57">
        <v>5.61</v>
      </c>
      <c r="BI57">
        <v>6.93</v>
      </c>
      <c r="BJ57">
        <v>1.51</v>
      </c>
      <c r="BK57">
        <v>2.19</v>
      </c>
      <c r="BL57">
        <v>3.26</v>
      </c>
      <c r="BM57">
        <v>1.57</v>
      </c>
      <c r="BN57">
        <v>0.5</v>
      </c>
      <c r="BO57">
        <v>14.59</v>
      </c>
      <c r="BP57">
        <v>0</v>
      </c>
      <c r="BQ57">
        <v>4.2300000000000004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79.39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7.1468850000000002</v>
      </c>
      <c r="K58">
        <v>638.69027800000003</v>
      </c>
      <c r="L58">
        <v>631.07353000000001</v>
      </c>
      <c r="M58">
        <v>81.160799999999995</v>
      </c>
      <c r="N58">
        <v>114.132375</v>
      </c>
      <c r="O58">
        <v>119.485727</v>
      </c>
      <c r="P58">
        <v>133.3356</v>
      </c>
      <c r="Q58">
        <v>21.082484000000001</v>
      </c>
      <c r="R58">
        <v>40.957315000000001</v>
      </c>
      <c r="S58">
        <v>25.498114999999999</v>
      </c>
      <c r="T58">
        <v>0</v>
      </c>
      <c r="U58">
        <v>404.61557399999998</v>
      </c>
      <c r="V58">
        <v>20.029326000000001</v>
      </c>
      <c r="W58">
        <v>43.991086000000003</v>
      </c>
      <c r="X58">
        <v>142.28348199999999</v>
      </c>
      <c r="Y58">
        <v>0</v>
      </c>
      <c r="Z58">
        <v>6.3322820000000002</v>
      </c>
      <c r="AA58">
        <v>0</v>
      </c>
      <c r="AB58">
        <v>38.174678</v>
      </c>
      <c r="AC58">
        <v>28.080484999999999</v>
      </c>
      <c r="AD58">
        <v>35.354900999999998</v>
      </c>
      <c r="AE58">
        <v>47.765599999999999</v>
      </c>
      <c r="AF58">
        <v>8.5740590000000001</v>
      </c>
      <c r="AG58">
        <v>35.187845000000003</v>
      </c>
      <c r="AH58">
        <v>147.130617</v>
      </c>
      <c r="AI58">
        <v>2.4599449999999998</v>
      </c>
      <c r="AJ58">
        <v>0</v>
      </c>
      <c r="AK58">
        <v>49.044311999999998</v>
      </c>
      <c r="AL58">
        <v>76.682077000000007</v>
      </c>
      <c r="AM58">
        <v>5.1002609999999997</v>
      </c>
      <c r="AN58">
        <v>0.66540299999999997</v>
      </c>
      <c r="AO58">
        <v>29.826594</v>
      </c>
      <c r="AP58">
        <v>9.9016179999999991</v>
      </c>
      <c r="AQ58">
        <v>0</v>
      </c>
      <c r="AR58">
        <v>48.000816</v>
      </c>
      <c r="AS58">
        <v>23.655127</v>
      </c>
      <c r="AT58">
        <v>13.136455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79.39</v>
      </c>
      <c r="BA58">
        <f t="shared" si="1"/>
        <v>3107.9456519999994</v>
      </c>
      <c r="BD58">
        <v>23.27</v>
      </c>
      <c r="BE58">
        <v>7.37</v>
      </c>
      <c r="BF58">
        <v>1.95</v>
      </c>
      <c r="BG58">
        <v>3.89</v>
      </c>
      <c r="BH58">
        <v>5.61</v>
      </c>
      <c r="BI58">
        <v>6.93</v>
      </c>
      <c r="BJ58">
        <v>1.51</v>
      </c>
      <c r="BK58">
        <v>2.19</v>
      </c>
      <c r="BL58">
        <v>3.26</v>
      </c>
      <c r="BM58">
        <v>1.57</v>
      </c>
      <c r="BN58">
        <v>0.5</v>
      </c>
      <c r="BO58">
        <v>14.59</v>
      </c>
      <c r="BP58">
        <v>0</v>
      </c>
      <c r="BQ58">
        <v>4.2300000000000004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79.39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7.1468850000000002</v>
      </c>
      <c r="K59">
        <v>563.32667800000002</v>
      </c>
      <c r="L59">
        <v>631.07353000000001</v>
      </c>
      <c r="M59">
        <v>81.160799999999995</v>
      </c>
      <c r="N59">
        <v>114.132375</v>
      </c>
      <c r="O59">
        <v>119.485727</v>
      </c>
      <c r="P59">
        <v>133.3356</v>
      </c>
      <c r="Q59">
        <v>21.082484000000001</v>
      </c>
      <c r="R59">
        <v>40.957315000000001</v>
      </c>
      <c r="S59">
        <v>25.498114999999999</v>
      </c>
      <c r="T59">
        <v>0</v>
      </c>
      <c r="U59">
        <v>404.61557399999998</v>
      </c>
      <c r="V59">
        <v>20.029326000000001</v>
      </c>
      <c r="W59">
        <v>43.991086000000003</v>
      </c>
      <c r="X59">
        <v>142.28348199999999</v>
      </c>
      <c r="Y59">
        <v>0</v>
      </c>
      <c r="Z59">
        <v>6.3322820000000002</v>
      </c>
      <c r="AA59">
        <v>13.574491999999999</v>
      </c>
      <c r="AB59">
        <v>38.174678</v>
      </c>
      <c r="AC59">
        <v>28.080484999999999</v>
      </c>
      <c r="AD59">
        <v>35.354900999999998</v>
      </c>
      <c r="AE59">
        <v>47.765599999999999</v>
      </c>
      <c r="AF59">
        <v>8.5740590000000001</v>
      </c>
      <c r="AG59">
        <v>35.187845000000003</v>
      </c>
      <c r="AH59">
        <v>147.130617</v>
      </c>
      <c r="AI59">
        <v>2.4599449999999998</v>
      </c>
      <c r="AJ59">
        <v>0</v>
      </c>
      <c r="AK59">
        <v>49.044311999999998</v>
      </c>
      <c r="AL59">
        <v>76.682077000000007</v>
      </c>
      <c r="AM59">
        <v>5.1002609999999997</v>
      </c>
      <c r="AN59">
        <v>0.66540299999999997</v>
      </c>
      <c r="AO59">
        <v>29.826594</v>
      </c>
      <c r="AP59">
        <v>9.9016179999999991</v>
      </c>
      <c r="AQ59">
        <v>0</v>
      </c>
      <c r="AR59">
        <v>48.000816</v>
      </c>
      <c r="AS59">
        <v>23.655127</v>
      </c>
      <c r="AT59">
        <v>14.489908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79.39</v>
      </c>
      <c r="BA59">
        <f t="shared" si="1"/>
        <v>3047.5099970000001</v>
      </c>
      <c r="BD59">
        <v>23.27</v>
      </c>
      <c r="BE59">
        <v>7.37</v>
      </c>
      <c r="BF59">
        <v>1.95</v>
      </c>
      <c r="BG59">
        <v>3.89</v>
      </c>
      <c r="BH59">
        <v>5.61</v>
      </c>
      <c r="BI59">
        <v>6.93</v>
      </c>
      <c r="BJ59">
        <v>1.51</v>
      </c>
      <c r="BK59">
        <v>2.19</v>
      </c>
      <c r="BL59">
        <v>3.26</v>
      </c>
      <c r="BM59">
        <v>1.57</v>
      </c>
      <c r="BN59">
        <v>0.5</v>
      </c>
      <c r="BO59">
        <v>14.59</v>
      </c>
      <c r="BP59">
        <v>0</v>
      </c>
      <c r="BQ59">
        <v>4.2300000000000004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79.39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7.1468850000000002</v>
      </c>
      <c r="K60">
        <v>630.96067800000003</v>
      </c>
      <c r="L60">
        <v>631.07353000000001</v>
      </c>
      <c r="M60">
        <v>81.160799999999995</v>
      </c>
      <c r="N60">
        <v>114.132375</v>
      </c>
      <c r="O60">
        <v>119.485727</v>
      </c>
      <c r="P60">
        <v>133.3356</v>
      </c>
      <c r="Q60">
        <v>21.082484000000001</v>
      </c>
      <c r="R60">
        <v>40.957315000000001</v>
      </c>
      <c r="S60">
        <v>25.498114999999999</v>
      </c>
      <c r="T60">
        <v>0</v>
      </c>
      <c r="U60">
        <v>404.61557399999998</v>
      </c>
      <c r="V60">
        <v>20.029326000000001</v>
      </c>
      <c r="W60">
        <v>43.991086000000003</v>
      </c>
      <c r="X60">
        <v>142.28348199999999</v>
      </c>
      <c r="Y60">
        <v>0</v>
      </c>
      <c r="Z60">
        <v>6.3322820000000002</v>
      </c>
      <c r="AA60">
        <v>13.574491999999999</v>
      </c>
      <c r="AB60">
        <v>38.174678</v>
      </c>
      <c r="AC60">
        <v>28.080484999999999</v>
      </c>
      <c r="AD60">
        <v>35.354900999999998</v>
      </c>
      <c r="AE60">
        <v>47.765599999999999</v>
      </c>
      <c r="AF60">
        <v>8.5740590000000001</v>
      </c>
      <c r="AG60">
        <v>35.187845000000003</v>
      </c>
      <c r="AH60">
        <v>147.130617</v>
      </c>
      <c r="AI60">
        <v>2.4599449999999998</v>
      </c>
      <c r="AJ60">
        <v>0</v>
      </c>
      <c r="AK60">
        <v>49.044311999999998</v>
      </c>
      <c r="AL60">
        <v>76.682077000000007</v>
      </c>
      <c r="AM60">
        <v>5.1002609999999997</v>
      </c>
      <c r="AN60">
        <v>0.66540299999999997</v>
      </c>
      <c r="AO60">
        <v>29.826594</v>
      </c>
      <c r="AP60">
        <v>9.9016179999999991</v>
      </c>
      <c r="AQ60">
        <v>0</v>
      </c>
      <c r="AR60">
        <v>48.000816</v>
      </c>
      <c r="AS60">
        <v>23.655127</v>
      </c>
      <c r="AT60">
        <v>14.489908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79.39</v>
      </c>
      <c r="BA60">
        <f t="shared" si="1"/>
        <v>3115.1439970000001</v>
      </c>
      <c r="BD60">
        <v>23.27</v>
      </c>
      <c r="BE60">
        <v>7.37</v>
      </c>
      <c r="BF60">
        <v>1.95</v>
      </c>
      <c r="BG60">
        <v>3.89</v>
      </c>
      <c r="BH60">
        <v>5.61</v>
      </c>
      <c r="BI60">
        <v>6.93</v>
      </c>
      <c r="BJ60">
        <v>1.51</v>
      </c>
      <c r="BK60">
        <v>2.19</v>
      </c>
      <c r="BL60">
        <v>3.26</v>
      </c>
      <c r="BM60">
        <v>1.57</v>
      </c>
      <c r="BN60">
        <v>0.5</v>
      </c>
      <c r="BO60">
        <v>14.59</v>
      </c>
      <c r="BP60">
        <v>0</v>
      </c>
      <c r="BQ60">
        <v>4.2300000000000004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79.39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7.1468850000000002</v>
      </c>
      <c r="K61">
        <v>659.30695700000001</v>
      </c>
      <c r="L61">
        <v>631.07353000000001</v>
      </c>
      <c r="M61">
        <v>81.160799999999995</v>
      </c>
      <c r="N61">
        <v>114.132375</v>
      </c>
      <c r="O61">
        <v>119.485727</v>
      </c>
      <c r="P61">
        <v>133.3356</v>
      </c>
      <c r="Q61">
        <v>21.082484000000001</v>
      </c>
      <c r="R61">
        <v>40.957315000000001</v>
      </c>
      <c r="S61">
        <v>25.498114999999999</v>
      </c>
      <c r="T61">
        <v>0</v>
      </c>
      <c r="U61">
        <v>404.61557399999998</v>
      </c>
      <c r="V61">
        <v>20.029326000000001</v>
      </c>
      <c r="W61">
        <v>43.986255</v>
      </c>
      <c r="X61">
        <v>142.28348199999999</v>
      </c>
      <c r="Y61">
        <v>0</v>
      </c>
      <c r="Z61">
        <v>12.664562999999999</v>
      </c>
      <c r="AA61">
        <v>13.574491999999999</v>
      </c>
      <c r="AB61">
        <v>38.174678</v>
      </c>
      <c r="AC61">
        <v>28.080484999999999</v>
      </c>
      <c r="AD61">
        <v>35.354900999999998</v>
      </c>
      <c r="AE61">
        <v>47.765599999999999</v>
      </c>
      <c r="AF61">
        <v>8.5740590000000001</v>
      </c>
      <c r="AG61">
        <v>35.187845000000003</v>
      </c>
      <c r="AH61">
        <v>147.130617</v>
      </c>
      <c r="AI61">
        <v>2.4599449999999998</v>
      </c>
      <c r="AJ61">
        <v>0</v>
      </c>
      <c r="AK61">
        <v>49.044311999999998</v>
      </c>
      <c r="AL61">
        <v>76.682077000000007</v>
      </c>
      <c r="AM61">
        <v>5.1002609999999997</v>
      </c>
      <c r="AN61">
        <v>0.66540299999999997</v>
      </c>
      <c r="AO61">
        <v>29.826594</v>
      </c>
      <c r="AP61">
        <v>8.045064</v>
      </c>
      <c r="AQ61">
        <v>0</v>
      </c>
      <c r="AR61">
        <v>48.000816</v>
      </c>
      <c r="AS61">
        <v>23.655127</v>
      </c>
      <c r="AT61">
        <v>14.489908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79.39</v>
      </c>
      <c r="BA61">
        <f t="shared" si="1"/>
        <v>3147.9611719999998</v>
      </c>
      <c r="BD61">
        <v>23.27</v>
      </c>
      <c r="BE61">
        <v>7.37</v>
      </c>
      <c r="BF61">
        <v>1.95</v>
      </c>
      <c r="BG61">
        <v>3.89</v>
      </c>
      <c r="BH61">
        <v>5.61</v>
      </c>
      <c r="BI61">
        <v>6.93</v>
      </c>
      <c r="BJ61">
        <v>1.51</v>
      </c>
      <c r="BK61">
        <v>2.19</v>
      </c>
      <c r="BL61">
        <v>3.26</v>
      </c>
      <c r="BM61">
        <v>1.57</v>
      </c>
      <c r="BN61">
        <v>0.5</v>
      </c>
      <c r="BO61">
        <v>14.59</v>
      </c>
      <c r="BP61">
        <v>0</v>
      </c>
      <c r="BQ61">
        <v>4.2300000000000004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79.39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7.1468850000000002</v>
      </c>
      <c r="K62">
        <v>659.30695700000001</v>
      </c>
      <c r="L62">
        <v>631.07353000000001</v>
      </c>
      <c r="M62">
        <v>81.160799999999995</v>
      </c>
      <c r="N62">
        <v>114.132375</v>
      </c>
      <c r="O62">
        <v>119.485727</v>
      </c>
      <c r="P62">
        <v>133.3356</v>
      </c>
      <c r="Q62">
        <v>21.082484000000001</v>
      </c>
      <c r="R62">
        <v>40.957315000000001</v>
      </c>
      <c r="S62">
        <v>25.498114999999999</v>
      </c>
      <c r="T62">
        <v>0</v>
      </c>
      <c r="U62">
        <v>404.61557399999998</v>
      </c>
      <c r="V62">
        <v>20.029326000000001</v>
      </c>
      <c r="W62">
        <v>43.986255</v>
      </c>
      <c r="X62">
        <v>142.28348199999999</v>
      </c>
      <c r="Y62">
        <v>0</v>
      </c>
      <c r="Z62">
        <v>12.664562999999999</v>
      </c>
      <c r="AA62">
        <v>13.574491999999999</v>
      </c>
      <c r="AB62">
        <v>38.174678</v>
      </c>
      <c r="AC62">
        <v>28.080484999999999</v>
      </c>
      <c r="AD62">
        <v>35.354900999999998</v>
      </c>
      <c r="AE62">
        <v>47.765599999999999</v>
      </c>
      <c r="AF62">
        <v>8.5740590000000001</v>
      </c>
      <c r="AG62">
        <v>35.187845000000003</v>
      </c>
      <c r="AH62">
        <v>147.130617</v>
      </c>
      <c r="AI62">
        <v>2.4599449999999998</v>
      </c>
      <c r="AJ62">
        <v>0</v>
      </c>
      <c r="AK62">
        <v>49.044311999999998</v>
      </c>
      <c r="AL62">
        <v>76.682077000000007</v>
      </c>
      <c r="AM62">
        <v>5.1002609999999997</v>
      </c>
      <c r="AN62">
        <v>0.66540299999999997</v>
      </c>
      <c r="AO62">
        <v>29.826594</v>
      </c>
      <c r="AP62">
        <v>8.045064</v>
      </c>
      <c r="AQ62">
        <v>0</v>
      </c>
      <c r="AR62">
        <v>48.000816</v>
      </c>
      <c r="AS62">
        <v>23.655127</v>
      </c>
      <c r="AT62">
        <v>14.489908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79.289999999999992</v>
      </c>
      <c r="BA62">
        <f t="shared" si="1"/>
        <v>3147.8611719999999</v>
      </c>
      <c r="BD62">
        <v>23.27</v>
      </c>
      <c r="BE62">
        <v>7.37</v>
      </c>
      <c r="BF62">
        <v>1.95</v>
      </c>
      <c r="BG62">
        <v>3.89</v>
      </c>
      <c r="BH62">
        <v>5.61</v>
      </c>
      <c r="BI62">
        <v>6.93</v>
      </c>
      <c r="BJ62">
        <v>1.51</v>
      </c>
      <c r="BK62">
        <v>2.16</v>
      </c>
      <c r="BL62">
        <v>3.19</v>
      </c>
      <c r="BM62">
        <v>1.57</v>
      </c>
      <c r="BN62">
        <v>0.5</v>
      </c>
      <c r="BO62">
        <v>14.59</v>
      </c>
      <c r="BP62">
        <v>0</v>
      </c>
      <c r="BQ62">
        <v>4.2300000000000004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79.289999999999992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8.3383059999999993</v>
      </c>
      <c r="J63">
        <v>18.001176000000001</v>
      </c>
      <c r="K63">
        <v>659.30695700000001</v>
      </c>
      <c r="L63">
        <v>631.07353000000001</v>
      </c>
      <c r="M63">
        <v>81.160799999999995</v>
      </c>
      <c r="N63">
        <v>114.132375</v>
      </c>
      <c r="O63">
        <v>119.485727</v>
      </c>
      <c r="P63">
        <v>133.3356</v>
      </c>
      <c r="Q63">
        <v>21.082484000000001</v>
      </c>
      <c r="R63">
        <v>40.957315000000001</v>
      </c>
      <c r="S63">
        <v>25.498114999999999</v>
      </c>
      <c r="T63">
        <v>0</v>
      </c>
      <c r="U63">
        <v>404.61557399999998</v>
      </c>
      <c r="V63">
        <v>20.029326000000001</v>
      </c>
      <c r="W63">
        <v>43.986255</v>
      </c>
      <c r="X63">
        <v>142.28348199999999</v>
      </c>
      <c r="Y63">
        <v>0</v>
      </c>
      <c r="Z63">
        <v>12.664562999999999</v>
      </c>
      <c r="AA63">
        <v>27.148983000000001</v>
      </c>
      <c r="AB63">
        <v>38.174678</v>
      </c>
      <c r="AC63">
        <v>28.080484999999999</v>
      </c>
      <c r="AD63">
        <v>35.354900999999998</v>
      </c>
      <c r="AE63">
        <v>47.765599999999999</v>
      </c>
      <c r="AF63">
        <v>8.5740590000000001</v>
      </c>
      <c r="AG63">
        <v>35.187845000000003</v>
      </c>
      <c r="AH63">
        <v>147.130617</v>
      </c>
      <c r="AI63">
        <v>2.4599449999999998</v>
      </c>
      <c r="AJ63">
        <v>0</v>
      </c>
      <c r="AK63">
        <v>49.044311999999998</v>
      </c>
      <c r="AL63">
        <v>76.682077000000007</v>
      </c>
      <c r="AM63">
        <v>5.1002609999999997</v>
      </c>
      <c r="AN63">
        <v>0.66540299999999997</v>
      </c>
      <c r="AO63">
        <v>29.826594</v>
      </c>
      <c r="AP63">
        <v>4.4557279999999997</v>
      </c>
      <c r="AQ63">
        <v>0</v>
      </c>
      <c r="AR63">
        <v>48.000816</v>
      </c>
      <c r="AS63">
        <v>22.745314</v>
      </c>
      <c r="AT63">
        <v>14.489908</v>
      </c>
      <c r="AU63">
        <v>0</v>
      </c>
      <c r="AV63">
        <v>0</v>
      </c>
      <c r="AW63">
        <v>0</v>
      </c>
      <c r="AX63">
        <v>4.3046139999999999</v>
      </c>
      <c r="AY63">
        <v>0</v>
      </c>
      <c r="AZ63">
        <f t="shared" si="0"/>
        <v>79.239999999999995</v>
      </c>
      <c r="BA63">
        <f t="shared" si="1"/>
        <v>3180.3837249999992</v>
      </c>
      <c r="BD63">
        <v>23.27</v>
      </c>
      <c r="BE63">
        <v>7.37</v>
      </c>
      <c r="BF63">
        <v>2.0499999999999998</v>
      </c>
      <c r="BG63">
        <v>3.89</v>
      </c>
      <c r="BH63">
        <v>5.61</v>
      </c>
      <c r="BI63">
        <v>6.93</v>
      </c>
      <c r="BJ63">
        <v>1.51</v>
      </c>
      <c r="BK63">
        <v>2.16</v>
      </c>
      <c r="BL63">
        <v>3.19</v>
      </c>
      <c r="BM63">
        <v>1.57</v>
      </c>
      <c r="BN63">
        <v>0.5</v>
      </c>
      <c r="BO63">
        <v>14.44</v>
      </c>
      <c r="BP63">
        <v>0</v>
      </c>
      <c r="BQ63">
        <v>4.2300000000000004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79.239999999999995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8.3383059999999993</v>
      </c>
      <c r="J64">
        <v>18.001176000000001</v>
      </c>
      <c r="K64">
        <v>659.30695700000001</v>
      </c>
      <c r="L64">
        <v>631.07353000000001</v>
      </c>
      <c r="M64">
        <v>81.160799999999995</v>
      </c>
      <c r="N64">
        <v>114.132375</v>
      </c>
      <c r="O64">
        <v>119.485727</v>
      </c>
      <c r="P64">
        <v>133.3356</v>
      </c>
      <c r="Q64">
        <v>21.082484000000001</v>
      </c>
      <c r="R64">
        <v>40.957315000000001</v>
      </c>
      <c r="S64">
        <v>25.498114999999999</v>
      </c>
      <c r="T64">
        <v>0</v>
      </c>
      <c r="U64">
        <v>404.61557399999998</v>
      </c>
      <c r="V64">
        <v>20.029326000000001</v>
      </c>
      <c r="W64">
        <v>43.986255</v>
      </c>
      <c r="X64">
        <v>142.28348199999999</v>
      </c>
      <c r="Y64">
        <v>0</v>
      </c>
      <c r="Z64">
        <v>12.664562999999999</v>
      </c>
      <c r="AA64">
        <v>27.148983000000001</v>
      </c>
      <c r="AB64">
        <v>38.174678</v>
      </c>
      <c r="AC64">
        <v>28.080484999999999</v>
      </c>
      <c r="AD64">
        <v>35.354900999999998</v>
      </c>
      <c r="AE64">
        <v>47.765599999999999</v>
      </c>
      <c r="AF64">
        <v>8.5740590000000001</v>
      </c>
      <c r="AG64">
        <v>35.187845000000003</v>
      </c>
      <c r="AH64">
        <v>147.130617</v>
      </c>
      <c r="AI64">
        <v>2.4599449999999998</v>
      </c>
      <c r="AJ64">
        <v>0</v>
      </c>
      <c r="AK64">
        <v>49.044311999999998</v>
      </c>
      <c r="AL64">
        <v>76.682077000000007</v>
      </c>
      <c r="AM64">
        <v>5.1002609999999997</v>
      </c>
      <c r="AN64">
        <v>0.66540299999999997</v>
      </c>
      <c r="AO64">
        <v>29.826594</v>
      </c>
      <c r="AP64">
        <v>4.4557279999999997</v>
      </c>
      <c r="AQ64">
        <v>0</v>
      </c>
      <c r="AR64">
        <v>48.000816</v>
      </c>
      <c r="AS64">
        <v>22.745314</v>
      </c>
      <c r="AT64">
        <v>14.489908</v>
      </c>
      <c r="AU64">
        <v>0</v>
      </c>
      <c r="AV64">
        <v>0</v>
      </c>
      <c r="AW64">
        <v>0</v>
      </c>
      <c r="AX64">
        <v>4.3046139999999999</v>
      </c>
      <c r="AY64">
        <v>0</v>
      </c>
      <c r="AZ64">
        <f t="shared" si="0"/>
        <v>79.31</v>
      </c>
      <c r="BA64">
        <f t="shared" si="1"/>
        <v>3180.4537249999994</v>
      </c>
      <c r="BD64">
        <v>23.27</v>
      </c>
      <c r="BE64">
        <v>7.37</v>
      </c>
      <c r="BF64">
        <v>2.12</v>
      </c>
      <c r="BG64">
        <v>3.89</v>
      </c>
      <c r="BH64">
        <v>5.61</v>
      </c>
      <c r="BI64">
        <v>6.93</v>
      </c>
      <c r="BJ64">
        <v>1.51</v>
      </c>
      <c r="BK64">
        <v>2.16</v>
      </c>
      <c r="BL64">
        <v>3.19</v>
      </c>
      <c r="BM64">
        <v>1.57</v>
      </c>
      <c r="BN64">
        <v>0.5</v>
      </c>
      <c r="BO64">
        <v>14.44</v>
      </c>
      <c r="BP64">
        <v>0</v>
      </c>
      <c r="BQ64">
        <v>4.2300000000000004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79.31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8.3383059999999993</v>
      </c>
      <c r="J65">
        <v>18.001176000000001</v>
      </c>
      <c r="K65">
        <v>659.30695700000001</v>
      </c>
      <c r="L65">
        <v>631.07353000000001</v>
      </c>
      <c r="M65">
        <v>81.160799999999995</v>
      </c>
      <c r="N65">
        <v>114.132375</v>
      </c>
      <c r="O65">
        <v>119.485727</v>
      </c>
      <c r="P65">
        <v>133.3356</v>
      </c>
      <c r="Q65">
        <v>21.082484000000001</v>
      </c>
      <c r="R65">
        <v>40.957315000000001</v>
      </c>
      <c r="S65">
        <v>25.498114999999999</v>
      </c>
      <c r="T65">
        <v>0</v>
      </c>
      <c r="U65">
        <v>404.61557399999998</v>
      </c>
      <c r="V65">
        <v>20.029326000000001</v>
      </c>
      <c r="W65">
        <v>43.986255</v>
      </c>
      <c r="X65">
        <v>142.28348199999999</v>
      </c>
      <c r="Y65">
        <v>0</v>
      </c>
      <c r="Z65">
        <v>6.3322820000000002</v>
      </c>
      <c r="AA65">
        <v>27.148983000000001</v>
      </c>
      <c r="AB65">
        <v>38.174678</v>
      </c>
      <c r="AC65">
        <v>28.080484999999999</v>
      </c>
      <c r="AD65">
        <v>35.354900999999998</v>
      </c>
      <c r="AE65">
        <v>47.765599999999999</v>
      </c>
      <c r="AF65">
        <v>8.5740590000000001</v>
      </c>
      <c r="AG65">
        <v>35.187845000000003</v>
      </c>
      <c r="AH65">
        <v>147.130617</v>
      </c>
      <c r="AI65">
        <v>2.4599449999999998</v>
      </c>
      <c r="AJ65">
        <v>0</v>
      </c>
      <c r="AK65">
        <v>49.044311999999998</v>
      </c>
      <c r="AL65">
        <v>76.682077000000007</v>
      </c>
      <c r="AM65">
        <v>5.1002609999999997</v>
      </c>
      <c r="AN65">
        <v>0.66540299999999997</v>
      </c>
      <c r="AO65">
        <v>29.826594</v>
      </c>
      <c r="AP65">
        <v>4.4557279999999997</v>
      </c>
      <c r="AQ65">
        <v>0</v>
      </c>
      <c r="AR65">
        <v>48.000816</v>
      </c>
      <c r="AS65">
        <v>22.745314</v>
      </c>
      <c r="AT65">
        <v>14.489908</v>
      </c>
      <c r="AU65">
        <v>0</v>
      </c>
      <c r="AV65">
        <v>0</v>
      </c>
      <c r="AW65">
        <v>0</v>
      </c>
      <c r="AX65">
        <v>4.3046139999999999</v>
      </c>
      <c r="AY65">
        <v>0</v>
      </c>
      <c r="AZ65">
        <f t="shared" si="0"/>
        <v>79.179999999999993</v>
      </c>
      <c r="BA65">
        <f t="shared" si="1"/>
        <v>3173.9914439999993</v>
      </c>
      <c r="BD65">
        <v>23.27</v>
      </c>
      <c r="BE65">
        <v>7.37</v>
      </c>
      <c r="BF65">
        <v>1.84</v>
      </c>
      <c r="BG65">
        <v>3.89</v>
      </c>
      <c r="BH65">
        <v>5.61</v>
      </c>
      <c r="BI65">
        <v>6.93</v>
      </c>
      <c r="BJ65">
        <v>1.51</v>
      </c>
      <c r="BK65">
        <v>2.16</v>
      </c>
      <c r="BL65">
        <v>3.19</v>
      </c>
      <c r="BM65">
        <v>1.57</v>
      </c>
      <c r="BN65">
        <v>0.5</v>
      </c>
      <c r="BO65">
        <v>14.59</v>
      </c>
      <c r="BP65">
        <v>0</v>
      </c>
      <c r="BQ65">
        <v>4.2300000000000004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79.179999999999993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8.3383059999999993</v>
      </c>
      <c r="J66">
        <v>18.001176000000001</v>
      </c>
      <c r="K66">
        <v>659.30695700000001</v>
      </c>
      <c r="L66">
        <v>631.07353000000001</v>
      </c>
      <c r="M66">
        <v>81.160799999999995</v>
      </c>
      <c r="N66">
        <v>114.132375</v>
      </c>
      <c r="O66">
        <v>119.485727</v>
      </c>
      <c r="P66">
        <v>133.3356</v>
      </c>
      <c r="Q66">
        <v>21.082484000000001</v>
      </c>
      <c r="R66">
        <v>40.957315000000001</v>
      </c>
      <c r="S66">
        <v>25.498114999999999</v>
      </c>
      <c r="T66">
        <v>0</v>
      </c>
      <c r="U66">
        <v>404.61557399999998</v>
      </c>
      <c r="V66">
        <v>20.029326000000001</v>
      </c>
      <c r="W66">
        <v>43.986255</v>
      </c>
      <c r="X66">
        <v>142.28348199999999</v>
      </c>
      <c r="Y66">
        <v>0</v>
      </c>
      <c r="Z66">
        <v>6.3322820000000002</v>
      </c>
      <c r="AA66">
        <v>27.148983000000001</v>
      </c>
      <c r="AB66">
        <v>38.174678</v>
      </c>
      <c r="AC66">
        <v>28.080484999999999</v>
      </c>
      <c r="AD66">
        <v>35.354900999999998</v>
      </c>
      <c r="AE66">
        <v>47.765599999999999</v>
      </c>
      <c r="AF66">
        <v>8.5740590000000001</v>
      </c>
      <c r="AG66">
        <v>35.187845000000003</v>
      </c>
      <c r="AH66">
        <v>147.130617</v>
      </c>
      <c r="AI66">
        <v>2.4599449999999998</v>
      </c>
      <c r="AJ66">
        <v>0</v>
      </c>
      <c r="AK66">
        <v>49.044311999999998</v>
      </c>
      <c r="AL66">
        <v>76.682077000000007</v>
      </c>
      <c r="AM66">
        <v>5.1002609999999997</v>
      </c>
      <c r="AN66">
        <v>0.66540299999999997</v>
      </c>
      <c r="AO66">
        <v>29.826594</v>
      </c>
      <c r="AP66">
        <v>4.4557279999999997</v>
      </c>
      <c r="AQ66">
        <v>0</v>
      </c>
      <c r="AR66">
        <v>48.000816</v>
      </c>
      <c r="AS66">
        <v>22.745314</v>
      </c>
      <c r="AT66">
        <v>14.489908</v>
      </c>
      <c r="AU66">
        <v>0</v>
      </c>
      <c r="AV66">
        <v>0</v>
      </c>
      <c r="AW66">
        <v>0</v>
      </c>
      <c r="AX66">
        <v>4.3046139999999999</v>
      </c>
      <c r="AY66">
        <v>0</v>
      </c>
      <c r="AZ66">
        <f t="shared" si="0"/>
        <v>79.22999999999999</v>
      </c>
      <c r="BA66">
        <f t="shared" si="1"/>
        <v>3174.0414439999995</v>
      </c>
      <c r="BD66">
        <v>23.27</v>
      </c>
      <c r="BE66">
        <v>7.37</v>
      </c>
      <c r="BF66">
        <v>1.89</v>
      </c>
      <c r="BG66">
        <v>3.89</v>
      </c>
      <c r="BH66">
        <v>5.61</v>
      </c>
      <c r="BI66">
        <v>6.93</v>
      </c>
      <c r="BJ66">
        <v>1.51</v>
      </c>
      <c r="BK66">
        <v>2.16</v>
      </c>
      <c r="BL66">
        <v>3.19</v>
      </c>
      <c r="BM66">
        <v>1.57</v>
      </c>
      <c r="BN66">
        <v>0.5</v>
      </c>
      <c r="BO66">
        <v>14.59</v>
      </c>
      <c r="BP66">
        <v>0</v>
      </c>
      <c r="BQ66">
        <v>4.2300000000000004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79.22999999999999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8.3383059999999993</v>
      </c>
      <c r="J67">
        <v>18.001176000000001</v>
      </c>
      <c r="K67">
        <v>659.30695700000001</v>
      </c>
      <c r="L67">
        <v>631.07353000000001</v>
      </c>
      <c r="M67">
        <v>81.160799999999995</v>
      </c>
      <c r="N67">
        <v>114.132375</v>
      </c>
      <c r="O67">
        <v>119.485727</v>
      </c>
      <c r="P67">
        <v>133.3356</v>
      </c>
      <c r="Q67">
        <v>21.082484000000001</v>
      </c>
      <c r="R67">
        <v>40.957315000000001</v>
      </c>
      <c r="S67">
        <v>25.498114999999999</v>
      </c>
      <c r="T67">
        <v>0</v>
      </c>
      <c r="U67">
        <v>404.61557399999998</v>
      </c>
      <c r="V67">
        <v>20.029326000000001</v>
      </c>
      <c r="W67">
        <v>43.986255</v>
      </c>
      <c r="X67">
        <v>142.28348199999999</v>
      </c>
      <c r="Y67">
        <v>0</v>
      </c>
      <c r="Z67">
        <v>6.3322820000000002</v>
      </c>
      <c r="AA67">
        <v>27.148983000000001</v>
      </c>
      <c r="AB67">
        <v>38.174678</v>
      </c>
      <c r="AC67">
        <v>28.080484999999999</v>
      </c>
      <c r="AD67">
        <v>35.354900999999998</v>
      </c>
      <c r="AE67">
        <v>47.765599999999999</v>
      </c>
      <c r="AF67">
        <v>8.5740590000000001</v>
      </c>
      <c r="AG67">
        <v>35.187845000000003</v>
      </c>
      <c r="AH67">
        <v>147.130617</v>
      </c>
      <c r="AI67">
        <v>2.4599449999999998</v>
      </c>
      <c r="AJ67">
        <v>0</v>
      </c>
      <c r="AK67">
        <v>49.044311999999998</v>
      </c>
      <c r="AL67">
        <v>76.682077000000007</v>
      </c>
      <c r="AM67">
        <v>5.1002609999999997</v>
      </c>
      <c r="AN67">
        <v>0.66540299999999997</v>
      </c>
      <c r="AO67">
        <v>29.826594</v>
      </c>
      <c r="AP67">
        <v>8.045064</v>
      </c>
      <c r="AQ67">
        <v>0</v>
      </c>
      <c r="AR67">
        <v>48.000816</v>
      </c>
      <c r="AS67">
        <v>22.745314</v>
      </c>
      <c r="AT67">
        <v>14.489908</v>
      </c>
      <c r="AU67">
        <v>0</v>
      </c>
      <c r="AV67">
        <v>0</v>
      </c>
      <c r="AW67">
        <v>0</v>
      </c>
      <c r="AX67">
        <v>4.3046139999999999</v>
      </c>
      <c r="AY67">
        <v>0</v>
      </c>
      <c r="AZ67">
        <f t="shared" si="0"/>
        <v>79.08</v>
      </c>
      <c r="BA67">
        <f t="shared" si="1"/>
        <v>3177.4807799999994</v>
      </c>
      <c r="BD67">
        <v>23.27</v>
      </c>
      <c r="BE67">
        <v>7.37</v>
      </c>
      <c r="BF67">
        <v>1.73</v>
      </c>
      <c r="BG67">
        <v>3.89</v>
      </c>
      <c r="BH67">
        <v>5.61</v>
      </c>
      <c r="BI67">
        <v>6.93</v>
      </c>
      <c r="BJ67">
        <v>1.51</v>
      </c>
      <c r="BK67">
        <v>2.2200000000000002</v>
      </c>
      <c r="BL67">
        <v>3.14</v>
      </c>
      <c r="BM67">
        <v>1.57</v>
      </c>
      <c r="BN67">
        <v>0.5</v>
      </c>
      <c r="BO67">
        <v>14.59</v>
      </c>
      <c r="BP67">
        <v>0</v>
      </c>
      <c r="BQ67">
        <v>4.2300000000000004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79.08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8.3383059999999993</v>
      </c>
      <c r="J68">
        <v>18.001176000000001</v>
      </c>
      <c r="K68">
        <v>659.30695700000001</v>
      </c>
      <c r="L68">
        <v>631.07353000000001</v>
      </c>
      <c r="M68">
        <v>81.160799999999995</v>
      </c>
      <c r="N68">
        <v>114.132375</v>
      </c>
      <c r="O68">
        <v>119.485727</v>
      </c>
      <c r="P68">
        <v>133.3356</v>
      </c>
      <c r="Q68">
        <v>21.082484000000001</v>
      </c>
      <c r="R68">
        <v>40.957315000000001</v>
      </c>
      <c r="S68">
        <v>25.498114999999999</v>
      </c>
      <c r="T68">
        <v>0</v>
      </c>
      <c r="U68">
        <v>404.61557399999998</v>
      </c>
      <c r="V68">
        <v>20.029326000000001</v>
      </c>
      <c r="W68">
        <v>43.986255</v>
      </c>
      <c r="X68">
        <v>142.28348199999999</v>
      </c>
      <c r="Y68">
        <v>0</v>
      </c>
      <c r="Z68">
        <v>6.3322820000000002</v>
      </c>
      <c r="AA68">
        <v>33.890431</v>
      </c>
      <c r="AB68">
        <v>38.174678</v>
      </c>
      <c r="AC68">
        <v>28.080484999999999</v>
      </c>
      <c r="AD68">
        <v>35.354900999999998</v>
      </c>
      <c r="AE68">
        <v>47.765599999999999</v>
      </c>
      <c r="AF68">
        <v>8.5740590000000001</v>
      </c>
      <c r="AG68">
        <v>35.187845000000003</v>
      </c>
      <c r="AH68">
        <v>147.130617</v>
      </c>
      <c r="AI68">
        <v>2.4599449999999998</v>
      </c>
      <c r="AJ68">
        <v>0</v>
      </c>
      <c r="AK68">
        <v>49.044311999999998</v>
      </c>
      <c r="AL68">
        <v>76.682077000000007</v>
      </c>
      <c r="AM68">
        <v>5.1002609999999997</v>
      </c>
      <c r="AN68">
        <v>0.66540299999999997</v>
      </c>
      <c r="AO68">
        <v>29.826594</v>
      </c>
      <c r="AP68">
        <v>8.045064</v>
      </c>
      <c r="AQ68">
        <v>0</v>
      </c>
      <c r="AR68">
        <v>48.000816</v>
      </c>
      <c r="AS68">
        <v>22.745314</v>
      </c>
      <c r="AT68">
        <v>14.489908</v>
      </c>
      <c r="AU68">
        <v>0</v>
      </c>
      <c r="AV68">
        <v>0</v>
      </c>
      <c r="AW68">
        <v>0</v>
      </c>
      <c r="AX68">
        <v>4.3046139999999999</v>
      </c>
      <c r="AY68">
        <v>0</v>
      </c>
      <c r="AZ68">
        <f t="shared" ref="AZ68:AZ98" si="3">BW68</f>
        <v>79.08</v>
      </c>
      <c r="BA68">
        <f t="shared" ref="BA68:BA99" si="4">SUM(B68:AZ68)</f>
        <v>3184.2222279999992</v>
      </c>
      <c r="BD68">
        <v>23.27</v>
      </c>
      <c r="BE68">
        <v>7.37</v>
      </c>
      <c r="BF68">
        <v>1.73</v>
      </c>
      <c r="BG68">
        <v>3.89</v>
      </c>
      <c r="BH68">
        <v>5.61</v>
      </c>
      <c r="BI68">
        <v>6.93</v>
      </c>
      <c r="BJ68">
        <v>1.51</v>
      </c>
      <c r="BK68">
        <v>2.2200000000000002</v>
      </c>
      <c r="BL68">
        <v>3.14</v>
      </c>
      <c r="BM68">
        <v>1.57</v>
      </c>
      <c r="BN68">
        <v>0.5</v>
      </c>
      <c r="BO68">
        <v>14.59</v>
      </c>
      <c r="BP68">
        <v>0</v>
      </c>
      <c r="BQ68">
        <v>4.2300000000000004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79.08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8.3383059999999993</v>
      </c>
      <c r="J69">
        <v>18.001176000000001</v>
      </c>
      <c r="K69">
        <v>659.30695700000001</v>
      </c>
      <c r="L69">
        <v>631.07353000000001</v>
      </c>
      <c r="M69">
        <v>81.160799999999995</v>
      </c>
      <c r="N69">
        <v>114.132375</v>
      </c>
      <c r="O69">
        <v>119.485727</v>
      </c>
      <c r="P69">
        <v>133.3356</v>
      </c>
      <c r="Q69">
        <v>21.082484000000001</v>
      </c>
      <c r="R69">
        <v>40.957315000000001</v>
      </c>
      <c r="S69">
        <v>25.498114999999999</v>
      </c>
      <c r="T69">
        <v>0</v>
      </c>
      <c r="U69">
        <v>404.61557399999998</v>
      </c>
      <c r="V69">
        <v>20.029326000000001</v>
      </c>
      <c r="W69">
        <v>43.986255</v>
      </c>
      <c r="X69">
        <v>142.28348199999999</v>
      </c>
      <c r="Y69">
        <v>0</v>
      </c>
      <c r="Z69">
        <v>6.3322820000000002</v>
      </c>
      <c r="AA69">
        <v>40.723475000000001</v>
      </c>
      <c r="AB69">
        <v>38.174678</v>
      </c>
      <c r="AC69">
        <v>28.080484999999999</v>
      </c>
      <c r="AD69">
        <v>35.354900999999998</v>
      </c>
      <c r="AE69">
        <v>47.765599999999999</v>
      </c>
      <c r="AF69">
        <v>8.5740590000000001</v>
      </c>
      <c r="AG69">
        <v>35.187845000000003</v>
      </c>
      <c r="AH69">
        <v>147.130617</v>
      </c>
      <c r="AI69">
        <v>2.4599449999999998</v>
      </c>
      <c r="AJ69">
        <v>0</v>
      </c>
      <c r="AK69">
        <v>49.044311999999998</v>
      </c>
      <c r="AL69">
        <v>76.682077000000007</v>
      </c>
      <c r="AM69">
        <v>5.1002609999999997</v>
      </c>
      <c r="AN69">
        <v>0.66540299999999997</v>
      </c>
      <c r="AO69">
        <v>29.826594</v>
      </c>
      <c r="AP69">
        <v>8.045064</v>
      </c>
      <c r="AQ69">
        <v>0</v>
      </c>
      <c r="AR69">
        <v>48.000816</v>
      </c>
      <c r="AS69">
        <v>23.655127</v>
      </c>
      <c r="AT69">
        <v>14.489908</v>
      </c>
      <c r="AU69">
        <v>0</v>
      </c>
      <c r="AV69">
        <v>0</v>
      </c>
      <c r="AW69">
        <v>0</v>
      </c>
      <c r="AX69">
        <v>4.3046139999999999</v>
      </c>
      <c r="AY69">
        <v>0</v>
      </c>
      <c r="AZ69">
        <f t="shared" si="3"/>
        <v>79.169999999999987</v>
      </c>
      <c r="BA69">
        <f t="shared" si="4"/>
        <v>3192.0550849999995</v>
      </c>
      <c r="BD69">
        <v>23.27</v>
      </c>
      <c r="BE69">
        <v>7.37</v>
      </c>
      <c r="BF69">
        <v>1.73</v>
      </c>
      <c r="BG69">
        <v>3.89</v>
      </c>
      <c r="BH69">
        <v>5.61</v>
      </c>
      <c r="BI69">
        <v>6.93</v>
      </c>
      <c r="BJ69">
        <v>1.51</v>
      </c>
      <c r="BK69">
        <v>2.2200000000000002</v>
      </c>
      <c r="BL69">
        <v>3.14</v>
      </c>
      <c r="BM69">
        <v>1.57</v>
      </c>
      <c r="BN69">
        <v>0.5</v>
      </c>
      <c r="BO69">
        <v>14.68</v>
      </c>
      <c r="BP69">
        <v>0</v>
      </c>
      <c r="BQ69">
        <v>4.2300000000000004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79.169999999999987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8.3383059999999993</v>
      </c>
      <c r="J70">
        <v>18.001176000000001</v>
      </c>
      <c r="K70">
        <v>659.30695700000001</v>
      </c>
      <c r="L70">
        <v>631.07353000000001</v>
      </c>
      <c r="M70">
        <v>81.160799999999995</v>
      </c>
      <c r="N70">
        <v>114.132375</v>
      </c>
      <c r="O70">
        <v>119.485727</v>
      </c>
      <c r="P70">
        <v>133.3356</v>
      </c>
      <c r="Q70">
        <v>21.082484000000001</v>
      </c>
      <c r="R70">
        <v>40.957315000000001</v>
      </c>
      <c r="S70">
        <v>25.498114999999999</v>
      </c>
      <c r="T70">
        <v>0</v>
      </c>
      <c r="U70">
        <v>404.61557399999998</v>
      </c>
      <c r="V70">
        <v>20.029326000000001</v>
      </c>
      <c r="W70">
        <v>43.986255</v>
      </c>
      <c r="X70">
        <v>142.28348199999999</v>
      </c>
      <c r="Y70">
        <v>0</v>
      </c>
      <c r="Z70">
        <v>6.3322820000000002</v>
      </c>
      <c r="AA70">
        <v>40.723475000000001</v>
      </c>
      <c r="AB70">
        <v>38.174678</v>
      </c>
      <c r="AC70">
        <v>28.080484999999999</v>
      </c>
      <c r="AD70">
        <v>35.354900999999998</v>
      </c>
      <c r="AE70">
        <v>47.765599999999999</v>
      </c>
      <c r="AF70">
        <v>8.5740590000000001</v>
      </c>
      <c r="AG70">
        <v>35.187845000000003</v>
      </c>
      <c r="AH70">
        <v>147.130617</v>
      </c>
      <c r="AI70">
        <v>2.4599449999999998</v>
      </c>
      <c r="AJ70">
        <v>0</v>
      </c>
      <c r="AK70">
        <v>49.044311999999998</v>
      </c>
      <c r="AL70">
        <v>76.682077000000007</v>
      </c>
      <c r="AM70">
        <v>5.1002609999999997</v>
      </c>
      <c r="AN70">
        <v>0.66540299999999997</v>
      </c>
      <c r="AO70">
        <v>29.826594</v>
      </c>
      <c r="AP70">
        <v>8.045064</v>
      </c>
      <c r="AQ70">
        <v>0</v>
      </c>
      <c r="AR70">
        <v>48.000816</v>
      </c>
      <c r="AS70">
        <v>23.655127</v>
      </c>
      <c r="AT70">
        <v>14.489908</v>
      </c>
      <c r="AU70">
        <v>0</v>
      </c>
      <c r="AV70">
        <v>0</v>
      </c>
      <c r="AW70">
        <v>0</v>
      </c>
      <c r="AX70">
        <v>4.3046139999999999</v>
      </c>
      <c r="AY70">
        <v>0</v>
      </c>
      <c r="AZ70">
        <f t="shared" si="3"/>
        <v>79.169999999999987</v>
      </c>
      <c r="BA70">
        <f t="shared" si="4"/>
        <v>3192.0550849999995</v>
      </c>
      <c r="BD70">
        <v>23.27</v>
      </c>
      <c r="BE70">
        <v>7.37</v>
      </c>
      <c r="BF70">
        <v>1.73</v>
      </c>
      <c r="BG70">
        <v>3.89</v>
      </c>
      <c r="BH70">
        <v>5.61</v>
      </c>
      <c r="BI70">
        <v>6.93</v>
      </c>
      <c r="BJ70">
        <v>1.51</v>
      </c>
      <c r="BK70">
        <v>2.2200000000000002</v>
      </c>
      <c r="BL70">
        <v>3.14</v>
      </c>
      <c r="BM70">
        <v>1.57</v>
      </c>
      <c r="BN70">
        <v>0.5</v>
      </c>
      <c r="BO70">
        <v>14.68</v>
      </c>
      <c r="BP70">
        <v>0</v>
      </c>
      <c r="BQ70">
        <v>4.2300000000000004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79.169999999999987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8.3383059999999993</v>
      </c>
      <c r="J71">
        <v>18.001176000000001</v>
      </c>
      <c r="K71">
        <v>659.30695700000001</v>
      </c>
      <c r="L71">
        <v>631.07353000000001</v>
      </c>
      <c r="M71">
        <v>81.160799999999995</v>
      </c>
      <c r="N71">
        <v>114.132375</v>
      </c>
      <c r="O71">
        <v>119.485727</v>
      </c>
      <c r="P71">
        <v>133.3356</v>
      </c>
      <c r="Q71">
        <v>21.082484000000001</v>
      </c>
      <c r="R71">
        <v>40.957315000000001</v>
      </c>
      <c r="S71">
        <v>25.498114999999999</v>
      </c>
      <c r="T71">
        <v>0</v>
      </c>
      <c r="U71">
        <v>404.61557399999998</v>
      </c>
      <c r="V71">
        <v>20.029326000000001</v>
      </c>
      <c r="W71">
        <v>43.986255</v>
      </c>
      <c r="X71">
        <v>142.28348199999999</v>
      </c>
      <c r="Y71">
        <v>0</v>
      </c>
      <c r="Z71">
        <v>6.3322820000000002</v>
      </c>
      <c r="AA71">
        <v>40.723475000000001</v>
      </c>
      <c r="AB71">
        <v>38.174678</v>
      </c>
      <c r="AC71">
        <v>28.080484999999999</v>
      </c>
      <c r="AD71">
        <v>35.354900999999998</v>
      </c>
      <c r="AE71">
        <v>47.765599999999999</v>
      </c>
      <c r="AF71">
        <v>8.5740590000000001</v>
      </c>
      <c r="AG71">
        <v>35.187845000000003</v>
      </c>
      <c r="AH71">
        <v>147.130617</v>
      </c>
      <c r="AI71">
        <v>2.4599449999999998</v>
      </c>
      <c r="AJ71">
        <v>0</v>
      </c>
      <c r="AK71">
        <v>49.044311999999998</v>
      </c>
      <c r="AL71">
        <v>76.682077000000007</v>
      </c>
      <c r="AM71">
        <v>5.1002609999999997</v>
      </c>
      <c r="AN71">
        <v>0.66540299999999997</v>
      </c>
      <c r="AO71">
        <v>29.826594</v>
      </c>
      <c r="AP71">
        <v>8.045064</v>
      </c>
      <c r="AQ71">
        <v>0</v>
      </c>
      <c r="AR71">
        <v>48.000816</v>
      </c>
      <c r="AS71">
        <v>23.655127</v>
      </c>
      <c r="AT71">
        <v>14.489908</v>
      </c>
      <c r="AU71">
        <v>0</v>
      </c>
      <c r="AV71">
        <v>0</v>
      </c>
      <c r="AW71">
        <v>0</v>
      </c>
      <c r="AX71">
        <v>4.3046139999999999</v>
      </c>
      <c r="AY71">
        <v>0</v>
      </c>
      <c r="AZ71">
        <f t="shared" si="3"/>
        <v>77.510000000000005</v>
      </c>
      <c r="BA71">
        <f t="shared" si="4"/>
        <v>3190.3950849999997</v>
      </c>
      <c r="BD71">
        <v>23.27</v>
      </c>
      <c r="BE71">
        <v>7.37</v>
      </c>
      <c r="BF71">
        <v>1.57</v>
      </c>
      <c r="BG71">
        <v>3.89</v>
      </c>
      <c r="BH71">
        <v>5.61</v>
      </c>
      <c r="BI71">
        <v>6.93</v>
      </c>
      <c r="BJ71">
        <v>1.51</v>
      </c>
      <c r="BK71">
        <v>1.0900000000000001</v>
      </c>
      <c r="BL71">
        <v>3.01</v>
      </c>
      <c r="BM71">
        <v>1.57</v>
      </c>
      <c r="BN71">
        <v>0.5</v>
      </c>
      <c r="BO71">
        <v>14.44</v>
      </c>
      <c r="BP71">
        <v>0</v>
      </c>
      <c r="BQ71">
        <v>4.2300000000000004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77.510000000000005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8.3383059999999993</v>
      </c>
      <c r="J72">
        <v>18.001176000000001</v>
      </c>
      <c r="K72">
        <v>659.30695700000001</v>
      </c>
      <c r="L72">
        <v>631.07353000000001</v>
      </c>
      <c r="M72">
        <v>81.160799999999995</v>
      </c>
      <c r="N72">
        <v>114.132375</v>
      </c>
      <c r="O72">
        <v>119.485727</v>
      </c>
      <c r="P72">
        <v>133.3356</v>
      </c>
      <c r="Q72">
        <v>21.082484000000001</v>
      </c>
      <c r="R72">
        <v>40.957315000000001</v>
      </c>
      <c r="S72">
        <v>25.498114999999999</v>
      </c>
      <c r="T72">
        <v>0</v>
      </c>
      <c r="U72">
        <v>404.61557399999998</v>
      </c>
      <c r="V72">
        <v>20.029326000000001</v>
      </c>
      <c r="W72">
        <v>43.986255</v>
      </c>
      <c r="X72">
        <v>142.28348199999999</v>
      </c>
      <c r="Y72">
        <v>0</v>
      </c>
      <c r="Z72">
        <v>6.3322820000000002</v>
      </c>
      <c r="AA72">
        <v>40.723475000000001</v>
      </c>
      <c r="AB72">
        <v>38.174678</v>
      </c>
      <c r="AC72">
        <v>28.080484999999999</v>
      </c>
      <c r="AD72">
        <v>35.354900999999998</v>
      </c>
      <c r="AE72">
        <v>47.765599999999999</v>
      </c>
      <c r="AF72">
        <v>8.5740590000000001</v>
      </c>
      <c r="AG72">
        <v>35.187845000000003</v>
      </c>
      <c r="AH72">
        <v>147.130617</v>
      </c>
      <c r="AI72">
        <v>3.689918</v>
      </c>
      <c r="AJ72">
        <v>0</v>
      </c>
      <c r="AK72">
        <v>49.044311999999998</v>
      </c>
      <c r="AL72">
        <v>76.682077000000007</v>
      </c>
      <c r="AM72">
        <v>5.1002609999999997</v>
      </c>
      <c r="AN72">
        <v>0.66540299999999997</v>
      </c>
      <c r="AO72">
        <v>29.826594</v>
      </c>
      <c r="AP72">
        <v>8.045064</v>
      </c>
      <c r="AQ72">
        <v>0</v>
      </c>
      <c r="AR72">
        <v>48.000816</v>
      </c>
      <c r="AS72">
        <v>23.655127</v>
      </c>
      <c r="AT72">
        <v>14.489908</v>
      </c>
      <c r="AU72">
        <v>0</v>
      </c>
      <c r="AV72">
        <v>0</v>
      </c>
      <c r="AW72">
        <v>0</v>
      </c>
      <c r="AX72">
        <v>4.3046139999999999</v>
      </c>
      <c r="AY72">
        <v>0</v>
      </c>
      <c r="AZ72">
        <f t="shared" si="3"/>
        <v>77.56</v>
      </c>
      <c r="BA72">
        <f t="shared" si="4"/>
        <v>3191.6750579999994</v>
      </c>
      <c r="BD72">
        <v>23.27</v>
      </c>
      <c r="BE72">
        <v>7.37</v>
      </c>
      <c r="BF72">
        <v>1.62</v>
      </c>
      <c r="BG72">
        <v>3.89</v>
      </c>
      <c r="BH72">
        <v>5.61</v>
      </c>
      <c r="BI72">
        <v>6.93</v>
      </c>
      <c r="BJ72">
        <v>1.51</v>
      </c>
      <c r="BK72">
        <v>1.0900000000000001</v>
      </c>
      <c r="BL72">
        <v>3.01</v>
      </c>
      <c r="BM72">
        <v>1.57</v>
      </c>
      <c r="BN72">
        <v>0.5</v>
      </c>
      <c r="BO72">
        <v>14.44</v>
      </c>
      <c r="BP72">
        <v>0</v>
      </c>
      <c r="BQ72">
        <v>4.2300000000000004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77.56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8.3383059999999993</v>
      </c>
      <c r="J73">
        <v>18.001176000000001</v>
      </c>
      <c r="K73">
        <v>659.30695700000001</v>
      </c>
      <c r="L73">
        <v>631.07353000000001</v>
      </c>
      <c r="M73">
        <v>81.160799999999995</v>
      </c>
      <c r="N73">
        <v>114.132375</v>
      </c>
      <c r="O73">
        <v>119.485727</v>
      </c>
      <c r="P73">
        <v>133.3356</v>
      </c>
      <c r="Q73">
        <v>21.082484000000001</v>
      </c>
      <c r="R73">
        <v>40.957315000000001</v>
      </c>
      <c r="S73">
        <v>25.498114999999999</v>
      </c>
      <c r="T73">
        <v>0</v>
      </c>
      <c r="U73">
        <v>404.61557399999998</v>
      </c>
      <c r="V73">
        <v>20.029326000000001</v>
      </c>
      <c r="W73">
        <v>42.226804999999999</v>
      </c>
      <c r="X73">
        <v>142.28348199999999</v>
      </c>
      <c r="Y73">
        <v>0</v>
      </c>
      <c r="Z73">
        <v>1.0628200000000001</v>
      </c>
      <c r="AA73">
        <v>40.723475000000001</v>
      </c>
      <c r="AB73">
        <v>38.174678</v>
      </c>
      <c r="AC73">
        <v>28.080484999999999</v>
      </c>
      <c r="AD73">
        <v>35.354900999999998</v>
      </c>
      <c r="AE73">
        <v>47.765599999999999</v>
      </c>
      <c r="AF73">
        <v>8.5740590000000001</v>
      </c>
      <c r="AG73">
        <v>35.187845000000003</v>
      </c>
      <c r="AH73">
        <v>147.130617</v>
      </c>
      <c r="AI73">
        <v>14.144685000000001</v>
      </c>
      <c r="AJ73">
        <v>0</v>
      </c>
      <c r="AK73">
        <v>49.044311999999998</v>
      </c>
      <c r="AL73">
        <v>76.682077000000007</v>
      </c>
      <c r="AM73">
        <v>5.1002609999999997</v>
      </c>
      <c r="AN73">
        <v>0.66540299999999997</v>
      </c>
      <c r="AO73">
        <v>29.826594</v>
      </c>
      <c r="AP73">
        <v>3.7131069999999999</v>
      </c>
      <c r="AQ73">
        <v>0</v>
      </c>
      <c r="AR73">
        <v>48.000816</v>
      </c>
      <c r="AS73">
        <v>23.135234000000001</v>
      </c>
      <c r="AT73">
        <v>14.489908</v>
      </c>
      <c r="AU73">
        <v>0</v>
      </c>
      <c r="AV73">
        <v>0</v>
      </c>
      <c r="AW73">
        <v>0</v>
      </c>
      <c r="AX73">
        <v>4.3046139999999999</v>
      </c>
      <c r="AY73">
        <v>0</v>
      </c>
      <c r="AZ73">
        <f t="shared" si="3"/>
        <v>78.239999999999995</v>
      </c>
      <c r="BA73">
        <f t="shared" si="4"/>
        <v>3190.9290629999996</v>
      </c>
      <c r="BD73">
        <v>23.27</v>
      </c>
      <c r="BE73">
        <v>7.37</v>
      </c>
      <c r="BF73">
        <v>1.89</v>
      </c>
      <c r="BG73">
        <v>3.89</v>
      </c>
      <c r="BH73">
        <v>5.61</v>
      </c>
      <c r="BI73">
        <v>6.93</v>
      </c>
      <c r="BJ73">
        <v>1.51</v>
      </c>
      <c r="BK73">
        <v>1.48</v>
      </c>
      <c r="BL73">
        <v>3.03</v>
      </c>
      <c r="BM73">
        <v>1.57</v>
      </c>
      <c r="BN73">
        <v>0.5</v>
      </c>
      <c r="BO73">
        <v>14.44</v>
      </c>
      <c r="BP73">
        <v>0</v>
      </c>
      <c r="BQ73">
        <v>4.2300000000000004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78.239999999999995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8.3383059999999993</v>
      </c>
      <c r="J74">
        <v>18.001176000000001</v>
      </c>
      <c r="K74">
        <v>659.30695700000001</v>
      </c>
      <c r="L74">
        <v>631.07353000000001</v>
      </c>
      <c r="M74">
        <v>81.160799999999995</v>
      </c>
      <c r="N74">
        <v>114.132375</v>
      </c>
      <c r="O74">
        <v>119.485727</v>
      </c>
      <c r="P74">
        <v>133.3356</v>
      </c>
      <c r="Q74">
        <v>21.082484000000001</v>
      </c>
      <c r="R74">
        <v>40.957315000000001</v>
      </c>
      <c r="S74">
        <v>25.498114999999999</v>
      </c>
      <c r="T74">
        <v>0</v>
      </c>
      <c r="U74">
        <v>404.61557399999998</v>
      </c>
      <c r="V74">
        <v>20.029326000000001</v>
      </c>
      <c r="W74">
        <v>42.226804999999999</v>
      </c>
      <c r="X74">
        <v>142.28348199999999</v>
      </c>
      <c r="Y74">
        <v>0</v>
      </c>
      <c r="Z74">
        <v>1.0628200000000001</v>
      </c>
      <c r="AA74">
        <v>40.723475000000001</v>
      </c>
      <c r="AB74">
        <v>38.174678</v>
      </c>
      <c r="AC74">
        <v>28.080484999999999</v>
      </c>
      <c r="AD74">
        <v>35.354900999999998</v>
      </c>
      <c r="AE74">
        <v>47.765599999999999</v>
      </c>
      <c r="AF74">
        <v>8.5740590000000001</v>
      </c>
      <c r="AG74">
        <v>35.187845000000003</v>
      </c>
      <c r="AH74">
        <v>147.130617</v>
      </c>
      <c r="AI74">
        <v>14.144685000000001</v>
      </c>
      <c r="AJ74">
        <v>0</v>
      </c>
      <c r="AK74">
        <v>49.044311999999998</v>
      </c>
      <c r="AL74">
        <v>76.682077000000007</v>
      </c>
      <c r="AM74">
        <v>5.1002609999999997</v>
      </c>
      <c r="AN74">
        <v>0.66540299999999997</v>
      </c>
      <c r="AO74">
        <v>29.826594</v>
      </c>
      <c r="AP74">
        <v>3.7131069999999999</v>
      </c>
      <c r="AQ74">
        <v>0</v>
      </c>
      <c r="AR74">
        <v>48.000816</v>
      </c>
      <c r="AS74">
        <v>23.135234000000001</v>
      </c>
      <c r="AT74">
        <v>14.489908</v>
      </c>
      <c r="AU74">
        <v>0</v>
      </c>
      <c r="AV74">
        <v>0</v>
      </c>
      <c r="AW74">
        <v>0</v>
      </c>
      <c r="AX74">
        <v>4.3046139999999999</v>
      </c>
      <c r="AY74">
        <v>0</v>
      </c>
      <c r="AZ74">
        <f t="shared" si="3"/>
        <v>78.53</v>
      </c>
      <c r="BA74">
        <f t="shared" si="4"/>
        <v>3191.219063</v>
      </c>
      <c r="BD74">
        <v>23.27</v>
      </c>
      <c r="BE74">
        <v>7.37</v>
      </c>
      <c r="BF74">
        <v>1.89</v>
      </c>
      <c r="BG74">
        <v>3.89</v>
      </c>
      <c r="BH74">
        <v>5.61</v>
      </c>
      <c r="BI74">
        <v>6.93</v>
      </c>
      <c r="BJ74">
        <v>1.51</v>
      </c>
      <c r="BK74">
        <v>1.75</v>
      </c>
      <c r="BL74">
        <v>3.05</v>
      </c>
      <c r="BM74">
        <v>1.57</v>
      </c>
      <c r="BN74">
        <v>0.5</v>
      </c>
      <c r="BO74">
        <v>14.44</v>
      </c>
      <c r="BP74">
        <v>0</v>
      </c>
      <c r="BQ74">
        <v>4.2300000000000004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78.53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8.3383059999999993</v>
      </c>
      <c r="J75">
        <v>18.001176000000001</v>
      </c>
      <c r="K75">
        <v>659.30695700000001</v>
      </c>
      <c r="L75">
        <v>631.07353000000001</v>
      </c>
      <c r="M75">
        <v>81.160799999999995</v>
      </c>
      <c r="N75">
        <v>114.132375</v>
      </c>
      <c r="O75">
        <v>119.485727</v>
      </c>
      <c r="P75">
        <v>133.3356</v>
      </c>
      <c r="Q75">
        <v>21.082484000000001</v>
      </c>
      <c r="R75">
        <v>40.957315000000001</v>
      </c>
      <c r="S75">
        <v>25.498114999999999</v>
      </c>
      <c r="T75">
        <v>0</v>
      </c>
      <c r="U75">
        <v>404.61557399999998</v>
      </c>
      <c r="V75">
        <v>20.029326000000001</v>
      </c>
      <c r="W75">
        <v>42.226804999999999</v>
      </c>
      <c r="X75">
        <v>142.28348199999999</v>
      </c>
      <c r="Y75">
        <v>0</v>
      </c>
      <c r="Z75">
        <v>1.0628200000000001</v>
      </c>
      <c r="AA75">
        <v>40.723475000000001</v>
      </c>
      <c r="AB75">
        <v>38.174678</v>
      </c>
      <c r="AC75">
        <v>28.080484999999999</v>
      </c>
      <c r="AD75">
        <v>35.354900999999998</v>
      </c>
      <c r="AE75">
        <v>47.765599999999999</v>
      </c>
      <c r="AF75">
        <v>8.5740590000000001</v>
      </c>
      <c r="AG75">
        <v>35.187845000000003</v>
      </c>
      <c r="AH75">
        <v>147.130617</v>
      </c>
      <c r="AI75">
        <v>14.144685000000001</v>
      </c>
      <c r="AJ75">
        <v>0</v>
      </c>
      <c r="AK75">
        <v>49.044311999999998</v>
      </c>
      <c r="AL75">
        <v>76.682077000000007</v>
      </c>
      <c r="AM75">
        <v>5.1002609999999997</v>
      </c>
      <c r="AN75">
        <v>0.66540299999999997</v>
      </c>
      <c r="AO75">
        <v>29.826594</v>
      </c>
      <c r="AP75">
        <v>3.7131069999999999</v>
      </c>
      <c r="AQ75">
        <v>3.7739769999999999</v>
      </c>
      <c r="AR75">
        <v>48.000816</v>
      </c>
      <c r="AS75">
        <v>23.135234000000001</v>
      </c>
      <c r="AT75">
        <v>14.489908</v>
      </c>
      <c r="AU75">
        <v>0</v>
      </c>
      <c r="AV75">
        <v>0</v>
      </c>
      <c r="AW75">
        <v>0</v>
      </c>
      <c r="AX75">
        <v>4.3046139999999999</v>
      </c>
      <c r="AY75">
        <v>0</v>
      </c>
      <c r="AZ75">
        <f t="shared" si="3"/>
        <v>78.839999999999989</v>
      </c>
      <c r="BA75">
        <f t="shared" si="4"/>
        <v>3195.3030399999998</v>
      </c>
      <c r="BD75">
        <v>24.35</v>
      </c>
      <c r="BE75">
        <v>7.19</v>
      </c>
      <c r="BF75">
        <v>1.8</v>
      </c>
      <c r="BG75">
        <v>3.78</v>
      </c>
      <c r="BH75">
        <v>5.62</v>
      </c>
      <c r="BI75">
        <v>6.79</v>
      </c>
      <c r="BJ75">
        <v>1.55</v>
      </c>
      <c r="BK75">
        <v>1.97</v>
      </c>
      <c r="BL75">
        <v>2.94</v>
      </c>
      <c r="BM75">
        <v>1.57</v>
      </c>
      <c r="BN75">
        <v>0.48</v>
      </c>
      <c r="BO75">
        <v>14.09</v>
      </c>
      <c r="BP75">
        <v>0</v>
      </c>
      <c r="BQ75">
        <v>4.1100000000000003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78.839999999999989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8.3383059999999993</v>
      </c>
      <c r="J76">
        <v>18.001176000000001</v>
      </c>
      <c r="K76">
        <v>659.30695700000001</v>
      </c>
      <c r="L76">
        <v>631.07353000000001</v>
      </c>
      <c r="M76">
        <v>81.160799999999995</v>
      </c>
      <c r="N76">
        <v>114.132375</v>
      </c>
      <c r="O76">
        <v>119.485727</v>
      </c>
      <c r="P76">
        <v>133.3356</v>
      </c>
      <c r="Q76">
        <v>21.082484000000001</v>
      </c>
      <c r="R76">
        <v>40.957315000000001</v>
      </c>
      <c r="S76">
        <v>25.498114999999999</v>
      </c>
      <c r="T76">
        <v>0</v>
      </c>
      <c r="U76">
        <v>404.61557399999998</v>
      </c>
      <c r="V76">
        <v>20.029326000000001</v>
      </c>
      <c r="W76">
        <v>42.226804999999999</v>
      </c>
      <c r="X76">
        <v>142.28348199999999</v>
      </c>
      <c r="Y76">
        <v>0</v>
      </c>
      <c r="Z76">
        <v>1.0628200000000001</v>
      </c>
      <c r="AA76">
        <v>40.723475000000001</v>
      </c>
      <c r="AB76">
        <v>38.174678</v>
      </c>
      <c r="AC76">
        <v>28.080484999999999</v>
      </c>
      <c r="AD76">
        <v>35.354900999999998</v>
      </c>
      <c r="AE76">
        <v>47.765599999999999</v>
      </c>
      <c r="AF76">
        <v>8.5740590000000001</v>
      </c>
      <c r="AG76">
        <v>35.187845000000003</v>
      </c>
      <c r="AH76">
        <v>147.130617</v>
      </c>
      <c r="AI76">
        <v>12.914712</v>
      </c>
      <c r="AJ76">
        <v>0</v>
      </c>
      <c r="AK76">
        <v>49.044311999999998</v>
      </c>
      <c r="AL76">
        <v>76.682077000000007</v>
      </c>
      <c r="AM76">
        <v>5.1002609999999997</v>
      </c>
      <c r="AN76">
        <v>0.66540299999999997</v>
      </c>
      <c r="AO76">
        <v>29.826594</v>
      </c>
      <c r="AP76">
        <v>3.7131069999999999</v>
      </c>
      <c r="AQ76">
        <v>7.4870840000000003</v>
      </c>
      <c r="AR76">
        <v>48.000816</v>
      </c>
      <c r="AS76">
        <v>23.135234000000001</v>
      </c>
      <c r="AT76">
        <v>14.489908</v>
      </c>
      <c r="AU76">
        <v>0</v>
      </c>
      <c r="AV76">
        <v>0</v>
      </c>
      <c r="AW76">
        <v>0</v>
      </c>
      <c r="AX76">
        <v>4.3046139999999999</v>
      </c>
      <c r="AY76">
        <v>0</v>
      </c>
      <c r="AZ76">
        <f t="shared" si="3"/>
        <v>79.09999999999998</v>
      </c>
      <c r="BA76">
        <f t="shared" si="4"/>
        <v>3198.0461739999992</v>
      </c>
      <c r="BD76">
        <v>24.35</v>
      </c>
      <c r="BE76">
        <v>7.19</v>
      </c>
      <c r="BF76">
        <v>1.95</v>
      </c>
      <c r="BG76">
        <v>3.78</v>
      </c>
      <c r="BH76">
        <v>5.62</v>
      </c>
      <c r="BI76">
        <v>6.79</v>
      </c>
      <c r="BJ76">
        <v>1.55</v>
      </c>
      <c r="BK76">
        <v>2.08</v>
      </c>
      <c r="BL76">
        <v>2.94</v>
      </c>
      <c r="BM76">
        <v>1.57</v>
      </c>
      <c r="BN76">
        <v>0.48</v>
      </c>
      <c r="BO76">
        <v>14.09</v>
      </c>
      <c r="BP76">
        <v>0</v>
      </c>
      <c r="BQ76">
        <v>4.1100000000000003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79.09999999999998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8.3383059999999993</v>
      </c>
      <c r="J77">
        <v>18.001176000000001</v>
      </c>
      <c r="K77">
        <v>659.30695700000001</v>
      </c>
      <c r="L77">
        <v>631.07353000000001</v>
      </c>
      <c r="M77">
        <v>81.160799999999995</v>
      </c>
      <c r="N77">
        <v>114.132375</v>
      </c>
      <c r="O77">
        <v>119.485727</v>
      </c>
      <c r="P77">
        <v>133.3356</v>
      </c>
      <c r="Q77">
        <v>21.082484000000001</v>
      </c>
      <c r="R77">
        <v>40.957315000000001</v>
      </c>
      <c r="S77">
        <v>25.498114999999999</v>
      </c>
      <c r="T77">
        <v>0</v>
      </c>
      <c r="U77">
        <v>404.61557399999998</v>
      </c>
      <c r="V77">
        <v>20.029326000000001</v>
      </c>
      <c r="W77">
        <v>42.226804999999999</v>
      </c>
      <c r="X77">
        <v>142.28348199999999</v>
      </c>
      <c r="Y77">
        <v>0</v>
      </c>
      <c r="Z77">
        <v>1.0628200000000001</v>
      </c>
      <c r="AA77">
        <v>40.723475000000001</v>
      </c>
      <c r="AB77">
        <v>38.174678</v>
      </c>
      <c r="AC77">
        <v>28.080484999999999</v>
      </c>
      <c r="AD77">
        <v>35.354900999999998</v>
      </c>
      <c r="AE77">
        <v>47.765599999999999</v>
      </c>
      <c r="AF77">
        <v>8.5740590000000001</v>
      </c>
      <c r="AG77">
        <v>35.187845000000003</v>
      </c>
      <c r="AH77">
        <v>147.130617</v>
      </c>
      <c r="AI77">
        <v>12.914712</v>
      </c>
      <c r="AJ77">
        <v>0</v>
      </c>
      <c r="AK77">
        <v>49.044311999999998</v>
      </c>
      <c r="AL77">
        <v>76.682077000000007</v>
      </c>
      <c r="AM77">
        <v>10.200521</v>
      </c>
      <c r="AN77">
        <v>0.66540299999999997</v>
      </c>
      <c r="AO77">
        <v>29.826594</v>
      </c>
      <c r="AP77">
        <v>8.045064</v>
      </c>
      <c r="AQ77">
        <v>14.365462000000001</v>
      </c>
      <c r="AR77">
        <v>48.000816</v>
      </c>
      <c r="AS77">
        <v>23.135234000000001</v>
      </c>
      <c r="AT77">
        <v>14.489908</v>
      </c>
      <c r="AU77">
        <v>0</v>
      </c>
      <c r="AV77">
        <v>0</v>
      </c>
      <c r="AW77">
        <v>0</v>
      </c>
      <c r="AX77">
        <v>4.3046139999999999</v>
      </c>
      <c r="AY77">
        <v>0</v>
      </c>
      <c r="AZ77">
        <f t="shared" si="3"/>
        <v>79.219999999999985</v>
      </c>
      <c r="BA77">
        <f t="shared" si="4"/>
        <v>3214.4767689999994</v>
      </c>
      <c r="BD77">
        <v>24.35</v>
      </c>
      <c r="BE77">
        <v>7.19</v>
      </c>
      <c r="BF77">
        <v>2.0699999999999998</v>
      </c>
      <c r="BG77">
        <v>3.78</v>
      </c>
      <c r="BH77">
        <v>5.62</v>
      </c>
      <c r="BI77">
        <v>6.79</v>
      </c>
      <c r="BJ77">
        <v>1.55</v>
      </c>
      <c r="BK77">
        <v>2.08</v>
      </c>
      <c r="BL77">
        <v>2.94</v>
      </c>
      <c r="BM77">
        <v>1.57</v>
      </c>
      <c r="BN77">
        <v>0.48</v>
      </c>
      <c r="BO77">
        <v>14.09</v>
      </c>
      <c r="BP77">
        <v>0</v>
      </c>
      <c r="BQ77">
        <v>4.1100000000000003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79.219999999999985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8.3383059999999993</v>
      </c>
      <c r="J78">
        <v>18.001176000000001</v>
      </c>
      <c r="K78">
        <v>659.30695700000001</v>
      </c>
      <c r="L78">
        <v>631.07353000000001</v>
      </c>
      <c r="M78">
        <v>81.160799999999995</v>
      </c>
      <c r="N78">
        <v>114.132375</v>
      </c>
      <c r="O78">
        <v>119.485727</v>
      </c>
      <c r="P78">
        <v>133.3356</v>
      </c>
      <c r="Q78">
        <v>21.082484000000001</v>
      </c>
      <c r="R78">
        <v>40.957315000000001</v>
      </c>
      <c r="S78">
        <v>25.498114999999999</v>
      </c>
      <c r="T78">
        <v>0</v>
      </c>
      <c r="U78">
        <v>404.61557399999998</v>
      </c>
      <c r="V78">
        <v>20.029326000000001</v>
      </c>
      <c r="W78">
        <v>42.226804999999999</v>
      </c>
      <c r="X78">
        <v>142.28348199999999</v>
      </c>
      <c r="Y78">
        <v>0</v>
      </c>
      <c r="Z78">
        <v>6.3322820000000002</v>
      </c>
      <c r="AA78">
        <v>40.723475000000001</v>
      </c>
      <c r="AB78">
        <v>38.174678</v>
      </c>
      <c r="AC78">
        <v>28.080484999999999</v>
      </c>
      <c r="AD78">
        <v>35.354900999999998</v>
      </c>
      <c r="AE78">
        <v>47.765599999999999</v>
      </c>
      <c r="AF78">
        <v>8.5740590000000001</v>
      </c>
      <c r="AG78">
        <v>35.187845000000003</v>
      </c>
      <c r="AH78">
        <v>147.130617</v>
      </c>
      <c r="AI78">
        <v>12.299726</v>
      </c>
      <c r="AJ78">
        <v>0</v>
      </c>
      <c r="AK78">
        <v>49.044311999999998</v>
      </c>
      <c r="AL78">
        <v>76.682077000000007</v>
      </c>
      <c r="AM78">
        <v>10.200521</v>
      </c>
      <c r="AN78">
        <v>0.66540299999999997</v>
      </c>
      <c r="AO78">
        <v>29.826594</v>
      </c>
      <c r="AP78">
        <v>8.045064</v>
      </c>
      <c r="AQ78">
        <v>22.461251000000001</v>
      </c>
      <c r="AR78">
        <v>48.000816</v>
      </c>
      <c r="AS78">
        <v>23.135234000000001</v>
      </c>
      <c r="AT78">
        <v>14.489908</v>
      </c>
      <c r="AU78">
        <v>0</v>
      </c>
      <c r="AV78">
        <v>0</v>
      </c>
      <c r="AW78">
        <v>0</v>
      </c>
      <c r="AX78">
        <v>4.3046139999999999</v>
      </c>
      <c r="AY78">
        <v>0</v>
      </c>
      <c r="AZ78">
        <f t="shared" si="3"/>
        <v>79.339999999999989</v>
      </c>
      <c r="BA78">
        <f t="shared" si="4"/>
        <v>3227.3470339999999</v>
      </c>
      <c r="BD78">
        <v>24.35</v>
      </c>
      <c r="BE78">
        <v>7.19</v>
      </c>
      <c r="BF78">
        <v>2.0699999999999998</v>
      </c>
      <c r="BG78">
        <v>3.78</v>
      </c>
      <c r="BH78">
        <v>5.62</v>
      </c>
      <c r="BI78">
        <v>6.79</v>
      </c>
      <c r="BJ78">
        <v>1.55</v>
      </c>
      <c r="BK78">
        <v>2.19</v>
      </c>
      <c r="BL78">
        <v>2.95</v>
      </c>
      <c r="BM78">
        <v>1.57</v>
      </c>
      <c r="BN78">
        <v>0.48</v>
      </c>
      <c r="BO78">
        <v>14.09</v>
      </c>
      <c r="BP78">
        <v>0</v>
      </c>
      <c r="BQ78">
        <v>4.1100000000000003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79.339999999999989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8.3383059999999993</v>
      </c>
      <c r="J79">
        <v>18.001176000000001</v>
      </c>
      <c r="K79">
        <v>659.30695700000001</v>
      </c>
      <c r="L79">
        <v>631.07353000000001</v>
      </c>
      <c r="M79">
        <v>81.160799999999995</v>
      </c>
      <c r="N79">
        <v>114.132375</v>
      </c>
      <c r="O79">
        <v>119.485727</v>
      </c>
      <c r="P79">
        <v>133.3356</v>
      </c>
      <c r="Q79">
        <v>21.082484000000001</v>
      </c>
      <c r="R79">
        <v>40.957315000000001</v>
      </c>
      <c r="S79">
        <v>25.498114999999999</v>
      </c>
      <c r="T79">
        <v>0</v>
      </c>
      <c r="U79">
        <v>404.61557399999998</v>
      </c>
      <c r="V79">
        <v>20.029326000000001</v>
      </c>
      <c r="W79">
        <v>42.226804999999999</v>
      </c>
      <c r="X79">
        <v>142.28348199999999</v>
      </c>
      <c r="Y79">
        <v>0</v>
      </c>
      <c r="Z79">
        <v>18.996845</v>
      </c>
      <c r="AA79">
        <v>40.723475000000001</v>
      </c>
      <c r="AB79">
        <v>38.174678</v>
      </c>
      <c r="AC79">
        <v>29.528618000000002</v>
      </c>
      <c r="AD79">
        <v>35.354900999999998</v>
      </c>
      <c r="AE79">
        <v>47.765599999999999</v>
      </c>
      <c r="AF79">
        <v>9.7172669999999997</v>
      </c>
      <c r="AG79">
        <v>35.187845000000003</v>
      </c>
      <c r="AH79">
        <v>149.326596</v>
      </c>
      <c r="AI79">
        <v>15.989644</v>
      </c>
      <c r="AJ79">
        <v>0</v>
      </c>
      <c r="AK79">
        <v>49.044311999999998</v>
      </c>
      <c r="AL79">
        <v>76.682077000000007</v>
      </c>
      <c r="AM79">
        <v>10.200521</v>
      </c>
      <c r="AN79">
        <v>0.66540299999999997</v>
      </c>
      <c r="AO79">
        <v>14.203139999999999</v>
      </c>
      <c r="AP79">
        <v>8.045064</v>
      </c>
      <c r="AQ79">
        <v>29.948335</v>
      </c>
      <c r="AR79">
        <v>48.000816</v>
      </c>
      <c r="AS79">
        <v>23.135234000000001</v>
      </c>
      <c r="AT79">
        <v>14.489908</v>
      </c>
      <c r="AU79">
        <v>0</v>
      </c>
      <c r="AV79">
        <v>0</v>
      </c>
      <c r="AW79">
        <v>0</v>
      </c>
      <c r="AX79">
        <v>4.3046139999999999</v>
      </c>
      <c r="AY79">
        <v>0</v>
      </c>
      <c r="AZ79">
        <f t="shared" si="3"/>
        <v>79.569999999999979</v>
      </c>
      <c r="BA79">
        <f t="shared" si="4"/>
        <v>3240.582465</v>
      </c>
      <c r="BD79">
        <v>24.35</v>
      </c>
      <c r="BE79">
        <v>7.19</v>
      </c>
      <c r="BF79">
        <v>2.0699999999999998</v>
      </c>
      <c r="BG79">
        <v>3.78</v>
      </c>
      <c r="BH79">
        <v>5.62</v>
      </c>
      <c r="BI79">
        <v>6.79</v>
      </c>
      <c r="BJ79">
        <v>1.55</v>
      </c>
      <c r="BK79">
        <v>2.19</v>
      </c>
      <c r="BL79">
        <v>2.95</v>
      </c>
      <c r="BM79">
        <v>1.57</v>
      </c>
      <c r="BN79">
        <v>0.48</v>
      </c>
      <c r="BO79">
        <v>14.32</v>
      </c>
      <c r="BP79">
        <v>0</v>
      </c>
      <c r="BQ79">
        <v>4.1100000000000003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79.569999999999979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8.3383059999999993</v>
      </c>
      <c r="J80">
        <v>18.001176000000001</v>
      </c>
      <c r="K80">
        <v>659.30695700000001</v>
      </c>
      <c r="L80">
        <v>631.07353000000001</v>
      </c>
      <c r="M80">
        <v>81.160799999999995</v>
      </c>
      <c r="N80">
        <v>114.132375</v>
      </c>
      <c r="O80">
        <v>119.485727</v>
      </c>
      <c r="P80">
        <v>133.3356</v>
      </c>
      <c r="Q80">
        <v>21.082484000000001</v>
      </c>
      <c r="R80">
        <v>40.957315000000001</v>
      </c>
      <c r="S80">
        <v>25.498114999999999</v>
      </c>
      <c r="T80">
        <v>0</v>
      </c>
      <c r="U80">
        <v>404.61557399999998</v>
      </c>
      <c r="V80">
        <v>20.029326000000001</v>
      </c>
      <c r="W80">
        <v>42.226804999999999</v>
      </c>
      <c r="X80">
        <v>142.28348199999999</v>
      </c>
      <c r="Y80">
        <v>0</v>
      </c>
      <c r="Z80">
        <v>18.996845</v>
      </c>
      <c r="AA80">
        <v>40.723475000000001</v>
      </c>
      <c r="AB80">
        <v>38.174678</v>
      </c>
      <c r="AC80">
        <v>29.528618000000002</v>
      </c>
      <c r="AD80">
        <v>35.354900999999998</v>
      </c>
      <c r="AE80">
        <v>47.765599999999999</v>
      </c>
      <c r="AF80">
        <v>9.7172669999999997</v>
      </c>
      <c r="AG80">
        <v>35.187845000000003</v>
      </c>
      <c r="AH80">
        <v>149.326596</v>
      </c>
      <c r="AI80">
        <v>63.958575000000003</v>
      </c>
      <c r="AJ80">
        <v>0</v>
      </c>
      <c r="AK80">
        <v>49.044311999999998</v>
      </c>
      <c r="AL80">
        <v>76.682077000000007</v>
      </c>
      <c r="AM80">
        <v>10.200521</v>
      </c>
      <c r="AN80">
        <v>0.66540299999999997</v>
      </c>
      <c r="AO80">
        <v>14.203139999999999</v>
      </c>
      <c r="AP80">
        <v>8.045064</v>
      </c>
      <c r="AQ80">
        <v>29.948335</v>
      </c>
      <c r="AR80">
        <v>48.000816</v>
      </c>
      <c r="AS80">
        <v>23.135234000000001</v>
      </c>
      <c r="AT80">
        <v>14.489908</v>
      </c>
      <c r="AU80">
        <v>0</v>
      </c>
      <c r="AV80">
        <v>0</v>
      </c>
      <c r="AW80">
        <v>0</v>
      </c>
      <c r="AX80">
        <v>4.3046139999999999</v>
      </c>
      <c r="AY80">
        <v>0</v>
      </c>
      <c r="AZ80">
        <f t="shared" si="3"/>
        <v>79.569999999999979</v>
      </c>
      <c r="BA80">
        <f t="shared" si="4"/>
        <v>3288.5513959999998</v>
      </c>
      <c r="BD80">
        <v>24.35</v>
      </c>
      <c r="BE80">
        <v>7.19</v>
      </c>
      <c r="BF80">
        <v>2.0699999999999998</v>
      </c>
      <c r="BG80">
        <v>3.78</v>
      </c>
      <c r="BH80">
        <v>5.62</v>
      </c>
      <c r="BI80">
        <v>6.79</v>
      </c>
      <c r="BJ80">
        <v>1.55</v>
      </c>
      <c r="BK80">
        <v>2.19</v>
      </c>
      <c r="BL80">
        <v>2.95</v>
      </c>
      <c r="BM80">
        <v>1.57</v>
      </c>
      <c r="BN80">
        <v>0.48</v>
      </c>
      <c r="BO80">
        <v>14.32</v>
      </c>
      <c r="BP80">
        <v>0</v>
      </c>
      <c r="BQ80">
        <v>4.1100000000000003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79.569999999999979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8.3383059999999993</v>
      </c>
      <c r="J81">
        <v>18.001176000000001</v>
      </c>
      <c r="K81">
        <v>659.30695700000001</v>
      </c>
      <c r="L81">
        <v>631.07353000000001</v>
      </c>
      <c r="M81">
        <v>81.160799999999995</v>
      </c>
      <c r="N81">
        <v>114.132375</v>
      </c>
      <c r="O81">
        <v>119.485727</v>
      </c>
      <c r="P81">
        <v>133.3356</v>
      </c>
      <c r="Q81">
        <v>21.082484000000001</v>
      </c>
      <c r="R81">
        <v>40.957315000000001</v>
      </c>
      <c r="S81">
        <v>25.498114999999999</v>
      </c>
      <c r="T81">
        <v>0</v>
      </c>
      <c r="U81">
        <v>404.61557399999998</v>
      </c>
      <c r="V81">
        <v>20.029326000000001</v>
      </c>
      <c r="W81">
        <v>42.226804999999999</v>
      </c>
      <c r="X81">
        <v>142.28348199999999</v>
      </c>
      <c r="Y81">
        <v>0</v>
      </c>
      <c r="Z81">
        <v>18.996845</v>
      </c>
      <c r="AA81">
        <v>40.723475000000001</v>
      </c>
      <c r="AB81">
        <v>38.174678</v>
      </c>
      <c r="AC81">
        <v>29.528618000000002</v>
      </c>
      <c r="AD81">
        <v>35.354900999999998</v>
      </c>
      <c r="AE81">
        <v>47.765599999999999</v>
      </c>
      <c r="AF81">
        <v>9.7172669999999997</v>
      </c>
      <c r="AG81">
        <v>35.187845000000003</v>
      </c>
      <c r="AH81">
        <v>149.326596</v>
      </c>
      <c r="AI81">
        <v>63.958575000000003</v>
      </c>
      <c r="AJ81">
        <v>0</v>
      </c>
      <c r="AK81">
        <v>49.044311999999998</v>
      </c>
      <c r="AL81">
        <v>76.682077000000007</v>
      </c>
      <c r="AM81">
        <v>10.200521</v>
      </c>
      <c r="AN81">
        <v>0.66540299999999997</v>
      </c>
      <c r="AO81">
        <v>14.203139999999999</v>
      </c>
      <c r="AP81">
        <v>8.045064</v>
      </c>
      <c r="AQ81">
        <v>29.948335</v>
      </c>
      <c r="AR81">
        <v>48.000816</v>
      </c>
      <c r="AS81">
        <v>23.135234000000001</v>
      </c>
      <c r="AT81">
        <v>14.489908</v>
      </c>
      <c r="AU81">
        <v>0</v>
      </c>
      <c r="AV81">
        <v>0</v>
      </c>
      <c r="AW81">
        <v>0</v>
      </c>
      <c r="AX81">
        <v>4.3046139999999999</v>
      </c>
      <c r="AY81">
        <v>0</v>
      </c>
      <c r="AZ81">
        <f t="shared" si="3"/>
        <v>78.399999999999991</v>
      </c>
      <c r="BA81">
        <f t="shared" si="4"/>
        <v>3287.3813959999998</v>
      </c>
      <c r="BD81">
        <v>24.35</v>
      </c>
      <c r="BE81">
        <v>7.19</v>
      </c>
      <c r="BF81">
        <v>2.0699999999999998</v>
      </c>
      <c r="BG81">
        <v>3.78</v>
      </c>
      <c r="BH81">
        <v>5.62</v>
      </c>
      <c r="BI81">
        <v>6.79</v>
      </c>
      <c r="BJ81">
        <v>1.55</v>
      </c>
      <c r="BK81">
        <v>1.0900000000000001</v>
      </c>
      <c r="BL81">
        <v>2.88</v>
      </c>
      <c r="BM81">
        <v>1.57</v>
      </c>
      <c r="BN81">
        <v>0.48</v>
      </c>
      <c r="BO81">
        <v>14.32</v>
      </c>
      <c r="BP81">
        <v>0</v>
      </c>
      <c r="BQ81">
        <v>4.1100000000000003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78.399999999999991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8.3383059999999993</v>
      </c>
      <c r="J82">
        <v>18.001176000000001</v>
      </c>
      <c r="K82">
        <v>659.30695700000001</v>
      </c>
      <c r="L82">
        <v>631.07353000000001</v>
      </c>
      <c r="M82">
        <v>81.160799999999995</v>
      </c>
      <c r="N82">
        <v>114.132375</v>
      </c>
      <c r="O82">
        <v>119.485727</v>
      </c>
      <c r="P82">
        <v>133.3356</v>
      </c>
      <c r="Q82">
        <v>21.082484000000001</v>
      </c>
      <c r="R82">
        <v>40.957315000000001</v>
      </c>
      <c r="S82">
        <v>25.498114999999999</v>
      </c>
      <c r="T82">
        <v>0</v>
      </c>
      <c r="U82">
        <v>404.61557399999998</v>
      </c>
      <c r="V82">
        <v>20.029326000000001</v>
      </c>
      <c r="W82">
        <v>42.226804999999999</v>
      </c>
      <c r="X82">
        <v>142.28348199999999</v>
      </c>
      <c r="Y82">
        <v>0</v>
      </c>
      <c r="Z82">
        <v>18.996845</v>
      </c>
      <c r="AA82">
        <v>40.723475000000001</v>
      </c>
      <c r="AB82">
        <v>38.174678</v>
      </c>
      <c r="AC82">
        <v>29.528618000000002</v>
      </c>
      <c r="AD82">
        <v>35.354900999999998</v>
      </c>
      <c r="AE82">
        <v>47.765599999999999</v>
      </c>
      <c r="AF82">
        <v>9.7172669999999997</v>
      </c>
      <c r="AG82">
        <v>35.187845000000003</v>
      </c>
      <c r="AH82">
        <v>149.326596</v>
      </c>
      <c r="AI82">
        <v>63.958575000000003</v>
      </c>
      <c r="AJ82">
        <v>0</v>
      </c>
      <c r="AK82">
        <v>49.044311999999998</v>
      </c>
      <c r="AL82">
        <v>76.682077000000007</v>
      </c>
      <c r="AM82">
        <v>10.200521</v>
      </c>
      <c r="AN82">
        <v>0.66540299999999997</v>
      </c>
      <c r="AO82">
        <v>14.203139999999999</v>
      </c>
      <c r="AP82">
        <v>8.045064</v>
      </c>
      <c r="AQ82">
        <v>29.948335</v>
      </c>
      <c r="AR82">
        <v>48.000816</v>
      </c>
      <c r="AS82">
        <v>23.135234000000001</v>
      </c>
      <c r="AT82">
        <v>14.489908</v>
      </c>
      <c r="AU82">
        <v>0</v>
      </c>
      <c r="AV82">
        <v>0</v>
      </c>
      <c r="AW82">
        <v>0</v>
      </c>
      <c r="AX82">
        <v>4.3046139999999999</v>
      </c>
      <c r="AY82">
        <v>0</v>
      </c>
      <c r="AZ82">
        <f t="shared" si="3"/>
        <v>78.399999999999991</v>
      </c>
      <c r="BA82">
        <f t="shared" si="4"/>
        <v>3287.3813959999998</v>
      </c>
      <c r="BD82">
        <v>24.35</v>
      </c>
      <c r="BE82">
        <v>7.19</v>
      </c>
      <c r="BF82">
        <v>2.0699999999999998</v>
      </c>
      <c r="BG82">
        <v>3.78</v>
      </c>
      <c r="BH82">
        <v>5.62</v>
      </c>
      <c r="BI82">
        <v>6.79</v>
      </c>
      <c r="BJ82">
        <v>1.55</v>
      </c>
      <c r="BK82">
        <v>1.0900000000000001</v>
      </c>
      <c r="BL82">
        <v>2.88</v>
      </c>
      <c r="BM82">
        <v>1.57</v>
      </c>
      <c r="BN82">
        <v>0.48</v>
      </c>
      <c r="BO82">
        <v>14.32</v>
      </c>
      <c r="BP82">
        <v>0</v>
      </c>
      <c r="BQ82">
        <v>4.1100000000000003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78.399999999999991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8.3383059999999993</v>
      </c>
      <c r="J83">
        <v>18.001176000000001</v>
      </c>
      <c r="K83">
        <v>659.30695700000001</v>
      </c>
      <c r="L83">
        <v>631.07353000000001</v>
      </c>
      <c r="M83">
        <v>81.160799999999995</v>
      </c>
      <c r="N83">
        <v>114.132375</v>
      </c>
      <c r="O83">
        <v>119.485727</v>
      </c>
      <c r="P83">
        <v>133.3356</v>
      </c>
      <c r="Q83">
        <v>21.082484000000001</v>
      </c>
      <c r="R83">
        <v>40.957315000000001</v>
      </c>
      <c r="S83">
        <v>25.498114999999999</v>
      </c>
      <c r="T83">
        <v>0</v>
      </c>
      <c r="U83">
        <v>404.61557399999998</v>
      </c>
      <c r="V83">
        <v>20.029326000000001</v>
      </c>
      <c r="W83">
        <v>42.226804999999999</v>
      </c>
      <c r="X83">
        <v>142.28348199999999</v>
      </c>
      <c r="Y83">
        <v>0</v>
      </c>
      <c r="Z83">
        <v>18.996845</v>
      </c>
      <c r="AA83">
        <v>40.723475000000001</v>
      </c>
      <c r="AB83">
        <v>38.174678</v>
      </c>
      <c r="AC83">
        <v>29.528618000000002</v>
      </c>
      <c r="AD83">
        <v>35.354900999999998</v>
      </c>
      <c r="AE83">
        <v>47.765599999999999</v>
      </c>
      <c r="AF83">
        <v>9.7172669999999997</v>
      </c>
      <c r="AG83">
        <v>35.187845000000003</v>
      </c>
      <c r="AH83">
        <v>149.326596</v>
      </c>
      <c r="AI83">
        <v>63.958575000000003</v>
      </c>
      <c r="AJ83">
        <v>0</v>
      </c>
      <c r="AK83">
        <v>49.044311999999998</v>
      </c>
      <c r="AL83">
        <v>76.682077000000007</v>
      </c>
      <c r="AM83">
        <v>10.200521</v>
      </c>
      <c r="AN83">
        <v>0.66540299999999997</v>
      </c>
      <c r="AO83">
        <v>14.203139999999999</v>
      </c>
      <c r="AP83">
        <v>8.045064</v>
      </c>
      <c r="AQ83">
        <v>29.948335</v>
      </c>
      <c r="AR83">
        <v>48.000816</v>
      </c>
      <c r="AS83">
        <v>23.135234000000001</v>
      </c>
      <c r="AT83">
        <v>14.489908</v>
      </c>
      <c r="AU83">
        <v>0</v>
      </c>
      <c r="AV83">
        <v>0</v>
      </c>
      <c r="AW83">
        <v>0</v>
      </c>
      <c r="AX83">
        <v>4.3046139999999999</v>
      </c>
      <c r="AY83">
        <v>0</v>
      </c>
      <c r="AZ83">
        <f t="shared" si="3"/>
        <v>78.459999999999994</v>
      </c>
      <c r="BA83">
        <f t="shared" si="4"/>
        <v>3287.4413959999997</v>
      </c>
      <c r="BD83">
        <v>24.35</v>
      </c>
      <c r="BE83">
        <v>7.19</v>
      </c>
      <c r="BF83">
        <v>2.13</v>
      </c>
      <c r="BG83">
        <v>3.78</v>
      </c>
      <c r="BH83">
        <v>5.62</v>
      </c>
      <c r="BI83">
        <v>6.79</v>
      </c>
      <c r="BJ83">
        <v>1.55</v>
      </c>
      <c r="BK83">
        <v>1.0900000000000001</v>
      </c>
      <c r="BL83">
        <v>2.88</v>
      </c>
      <c r="BM83">
        <v>1.57</v>
      </c>
      <c r="BN83">
        <v>0.48</v>
      </c>
      <c r="BO83">
        <v>14.32</v>
      </c>
      <c r="BP83">
        <v>0</v>
      </c>
      <c r="BQ83">
        <v>4.1100000000000003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78.459999999999994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8.3383059999999993</v>
      </c>
      <c r="J84">
        <v>18.001176000000001</v>
      </c>
      <c r="K84">
        <v>659.30695700000001</v>
      </c>
      <c r="L84">
        <v>631.07353000000001</v>
      </c>
      <c r="M84">
        <v>81.160799999999995</v>
      </c>
      <c r="N84">
        <v>114.132375</v>
      </c>
      <c r="O84">
        <v>119.485727</v>
      </c>
      <c r="P84">
        <v>133.3356</v>
      </c>
      <c r="Q84">
        <v>21.082484000000001</v>
      </c>
      <c r="R84">
        <v>40.957315000000001</v>
      </c>
      <c r="S84">
        <v>25.498114999999999</v>
      </c>
      <c r="T84">
        <v>0</v>
      </c>
      <c r="U84">
        <v>404.61557399999998</v>
      </c>
      <c r="V84">
        <v>20.029326000000001</v>
      </c>
      <c r="W84">
        <v>42.226804999999999</v>
      </c>
      <c r="X84">
        <v>142.28348199999999</v>
      </c>
      <c r="Y84">
        <v>0</v>
      </c>
      <c r="Z84">
        <v>18.996845</v>
      </c>
      <c r="AA84">
        <v>40.723475000000001</v>
      </c>
      <c r="AB84">
        <v>38.174678</v>
      </c>
      <c r="AC84">
        <v>29.528618000000002</v>
      </c>
      <c r="AD84">
        <v>35.354900999999998</v>
      </c>
      <c r="AE84">
        <v>47.765599999999999</v>
      </c>
      <c r="AF84">
        <v>9.7172669999999997</v>
      </c>
      <c r="AG84">
        <v>35.187845000000003</v>
      </c>
      <c r="AH84">
        <v>149.326596</v>
      </c>
      <c r="AI84">
        <v>63.958575000000003</v>
      </c>
      <c r="AJ84">
        <v>0</v>
      </c>
      <c r="AK84">
        <v>49.044311999999998</v>
      </c>
      <c r="AL84">
        <v>76.682077000000007</v>
      </c>
      <c r="AM84">
        <v>10.200521</v>
      </c>
      <c r="AN84">
        <v>0.66540299999999997</v>
      </c>
      <c r="AO84">
        <v>14.203139999999999</v>
      </c>
      <c r="AP84">
        <v>8.045064</v>
      </c>
      <c r="AQ84">
        <v>29.948335</v>
      </c>
      <c r="AR84">
        <v>48.000816</v>
      </c>
      <c r="AS84">
        <v>23.135234000000001</v>
      </c>
      <c r="AT84">
        <v>14.489908</v>
      </c>
      <c r="AU84">
        <v>0</v>
      </c>
      <c r="AV84">
        <v>0</v>
      </c>
      <c r="AW84">
        <v>0</v>
      </c>
      <c r="AX84">
        <v>4.3046139999999999</v>
      </c>
      <c r="AY84">
        <v>0</v>
      </c>
      <c r="AZ84">
        <f t="shared" si="3"/>
        <v>78.459999999999994</v>
      </c>
      <c r="BA84">
        <f t="shared" si="4"/>
        <v>3287.4413959999997</v>
      </c>
      <c r="BD84">
        <v>24.35</v>
      </c>
      <c r="BE84">
        <v>7.19</v>
      </c>
      <c r="BF84">
        <v>2.13</v>
      </c>
      <c r="BG84">
        <v>3.78</v>
      </c>
      <c r="BH84">
        <v>5.62</v>
      </c>
      <c r="BI84">
        <v>6.79</v>
      </c>
      <c r="BJ84">
        <v>1.55</v>
      </c>
      <c r="BK84">
        <v>1.0900000000000001</v>
      </c>
      <c r="BL84">
        <v>2.88</v>
      </c>
      <c r="BM84">
        <v>1.57</v>
      </c>
      <c r="BN84">
        <v>0.48</v>
      </c>
      <c r="BO84">
        <v>14.32</v>
      </c>
      <c r="BP84">
        <v>0</v>
      </c>
      <c r="BQ84">
        <v>4.1100000000000003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78.459999999999994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8.3383059999999993</v>
      </c>
      <c r="J85">
        <v>18.001176000000001</v>
      </c>
      <c r="K85">
        <v>659.30695700000001</v>
      </c>
      <c r="L85">
        <v>631.07353000000001</v>
      </c>
      <c r="M85">
        <v>81.160799999999995</v>
      </c>
      <c r="N85">
        <v>114.132375</v>
      </c>
      <c r="O85">
        <v>119.485727</v>
      </c>
      <c r="P85">
        <v>133.3356</v>
      </c>
      <c r="Q85">
        <v>21.082484000000001</v>
      </c>
      <c r="R85">
        <v>40.957315000000001</v>
      </c>
      <c r="S85">
        <v>25.498114999999999</v>
      </c>
      <c r="T85">
        <v>0</v>
      </c>
      <c r="U85">
        <v>404.61557399999998</v>
      </c>
      <c r="V85">
        <v>20.029326000000001</v>
      </c>
      <c r="W85">
        <v>42.226804999999999</v>
      </c>
      <c r="X85">
        <v>142.28348199999999</v>
      </c>
      <c r="Y85">
        <v>0</v>
      </c>
      <c r="Z85">
        <v>18.996845</v>
      </c>
      <c r="AA85">
        <v>40.723475000000001</v>
      </c>
      <c r="AB85">
        <v>38.174678</v>
      </c>
      <c r="AC85">
        <v>29.528618000000002</v>
      </c>
      <c r="AD85">
        <v>35.354900999999998</v>
      </c>
      <c r="AE85">
        <v>47.765599999999999</v>
      </c>
      <c r="AF85">
        <v>9.7172669999999997</v>
      </c>
      <c r="AG85">
        <v>35.187845000000003</v>
      </c>
      <c r="AH85">
        <v>149.326596</v>
      </c>
      <c r="AI85">
        <v>63.958575000000003</v>
      </c>
      <c r="AJ85">
        <v>0</v>
      </c>
      <c r="AK85">
        <v>49.044311999999998</v>
      </c>
      <c r="AL85">
        <v>76.682077000000007</v>
      </c>
      <c r="AM85">
        <v>10.200521</v>
      </c>
      <c r="AN85">
        <v>0.66540299999999997</v>
      </c>
      <c r="AO85">
        <v>14.203139999999999</v>
      </c>
      <c r="AP85">
        <v>8.045064</v>
      </c>
      <c r="AQ85">
        <v>29.948335</v>
      </c>
      <c r="AR85">
        <v>48.000816</v>
      </c>
      <c r="AS85">
        <v>23.135234000000001</v>
      </c>
      <c r="AT85">
        <v>14.489908</v>
      </c>
      <c r="AU85">
        <v>0</v>
      </c>
      <c r="AV85">
        <v>0</v>
      </c>
      <c r="AW85">
        <v>0</v>
      </c>
      <c r="AX85">
        <v>4.3046139999999999</v>
      </c>
      <c r="AY85">
        <v>0</v>
      </c>
      <c r="AZ85">
        <f t="shared" si="3"/>
        <v>78.459999999999994</v>
      </c>
      <c r="BA85">
        <f t="shared" si="4"/>
        <v>3287.4413959999997</v>
      </c>
      <c r="BD85">
        <v>24.35</v>
      </c>
      <c r="BE85">
        <v>7.19</v>
      </c>
      <c r="BF85">
        <v>2.13</v>
      </c>
      <c r="BG85">
        <v>3.78</v>
      </c>
      <c r="BH85">
        <v>5.62</v>
      </c>
      <c r="BI85">
        <v>6.79</v>
      </c>
      <c r="BJ85">
        <v>1.55</v>
      </c>
      <c r="BK85">
        <v>1.0900000000000001</v>
      </c>
      <c r="BL85">
        <v>2.88</v>
      </c>
      <c r="BM85">
        <v>1.57</v>
      </c>
      <c r="BN85">
        <v>0.48</v>
      </c>
      <c r="BO85">
        <v>14.32</v>
      </c>
      <c r="BP85">
        <v>0</v>
      </c>
      <c r="BQ85">
        <v>4.1100000000000003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78.459999999999994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8.3383059999999993</v>
      </c>
      <c r="J86">
        <v>18.001176000000001</v>
      </c>
      <c r="K86">
        <v>659.30695700000001</v>
      </c>
      <c r="L86">
        <v>631.07353000000001</v>
      </c>
      <c r="M86">
        <v>81.160799999999995</v>
      </c>
      <c r="N86">
        <v>114.132375</v>
      </c>
      <c r="O86">
        <v>119.485727</v>
      </c>
      <c r="P86">
        <v>133.3356</v>
      </c>
      <c r="Q86">
        <v>21.082484000000001</v>
      </c>
      <c r="R86">
        <v>40.957315000000001</v>
      </c>
      <c r="S86">
        <v>25.498114999999999</v>
      </c>
      <c r="T86">
        <v>0</v>
      </c>
      <c r="U86">
        <v>404.61557399999998</v>
      </c>
      <c r="V86">
        <v>20.029326000000001</v>
      </c>
      <c r="W86">
        <v>42.226804999999999</v>
      </c>
      <c r="X86">
        <v>142.28348199999999</v>
      </c>
      <c r="Y86">
        <v>0</v>
      </c>
      <c r="Z86">
        <v>18.996845</v>
      </c>
      <c r="AA86">
        <v>40.723475000000001</v>
      </c>
      <c r="AB86">
        <v>38.174678</v>
      </c>
      <c r="AC86">
        <v>29.528618000000002</v>
      </c>
      <c r="AD86">
        <v>35.354900999999998</v>
      </c>
      <c r="AE86">
        <v>47.765599999999999</v>
      </c>
      <c r="AF86">
        <v>9.7172669999999997</v>
      </c>
      <c r="AG86">
        <v>35.187845000000003</v>
      </c>
      <c r="AH86">
        <v>149.326596</v>
      </c>
      <c r="AI86">
        <v>7.3798360000000001</v>
      </c>
      <c r="AJ86">
        <v>0</v>
      </c>
      <c r="AK86">
        <v>49.044311999999998</v>
      </c>
      <c r="AL86">
        <v>76.682077000000007</v>
      </c>
      <c r="AM86">
        <v>10.200521</v>
      </c>
      <c r="AN86">
        <v>0.66540299999999997</v>
      </c>
      <c r="AO86">
        <v>14.203139999999999</v>
      </c>
      <c r="AP86">
        <v>8.045064</v>
      </c>
      <c r="AQ86">
        <v>29.948335</v>
      </c>
      <c r="AR86">
        <v>48.000816</v>
      </c>
      <c r="AS86">
        <v>23.135234000000001</v>
      </c>
      <c r="AT86">
        <v>14.489908</v>
      </c>
      <c r="AU86">
        <v>0</v>
      </c>
      <c r="AV86">
        <v>0</v>
      </c>
      <c r="AW86">
        <v>0</v>
      </c>
      <c r="AX86">
        <v>4.3046139999999999</v>
      </c>
      <c r="AY86">
        <v>0</v>
      </c>
      <c r="AZ86">
        <f t="shared" si="3"/>
        <v>78.459999999999994</v>
      </c>
      <c r="BA86">
        <f t="shared" si="4"/>
        <v>3230.8626569999997</v>
      </c>
      <c r="BD86">
        <v>24.35</v>
      </c>
      <c r="BE86">
        <v>7.19</v>
      </c>
      <c r="BF86">
        <v>2.13</v>
      </c>
      <c r="BG86">
        <v>3.78</v>
      </c>
      <c r="BH86">
        <v>5.62</v>
      </c>
      <c r="BI86">
        <v>6.79</v>
      </c>
      <c r="BJ86">
        <v>1.55</v>
      </c>
      <c r="BK86">
        <v>1.0900000000000001</v>
      </c>
      <c r="BL86">
        <v>2.88</v>
      </c>
      <c r="BM86">
        <v>1.57</v>
      </c>
      <c r="BN86">
        <v>0.48</v>
      </c>
      <c r="BO86">
        <v>14.32</v>
      </c>
      <c r="BP86">
        <v>0</v>
      </c>
      <c r="BQ86">
        <v>4.1100000000000003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78.459999999999994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8.3383059999999993</v>
      </c>
      <c r="J87">
        <v>18.001176000000001</v>
      </c>
      <c r="K87">
        <v>659.30695700000001</v>
      </c>
      <c r="L87">
        <v>631.07353000000001</v>
      </c>
      <c r="M87">
        <v>81.160799999999995</v>
      </c>
      <c r="N87">
        <v>114.132375</v>
      </c>
      <c r="O87">
        <v>119.485727</v>
      </c>
      <c r="P87">
        <v>133.3356</v>
      </c>
      <c r="Q87">
        <v>21.082484000000001</v>
      </c>
      <c r="R87">
        <v>40.957315000000001</v>
      </c>
      <c r="S87">
        <v>25.498114999999999</v>
      </c>
      <c r="T87">
        <v>0</v>
      </c>
      <c r="U87">
        <v>404.61557399999998</v>
      </c>
      <c r="V87">
        <v>20.029326000000001</v>
      </c>
      <c r="W87">
        <v>42.226804999999999</v>
      </c>
      <c r="X87">
        <v>142.28348199999999</v>
      </c>
      <c r="Y87">
        <v>0</v>
      </c>
      <c r="Z87">
        <v>3.1884600000000001</v>
      </c>
      <c r="AA87">
        <v>40.723475000000001</v>
      </c>
      <c r="AB87">
        <v>38.174678</v>
      </c>
      <c r="AC87">
        <v>28.080484999999999</v>
      </c>
      <c r="AD87">
        <v>35.354900999999998</v>
      </c>
      <c r="AE87">
        <v>47.765599999999999</v>
      </c>
      <c r="AF87">
        <v>8.5740590000000001</v>
      </c>
      <c r="AG87">
        <v>35.187845000000003</v>
      </c>
      <c r="AH87">
        <v>147.130617</v>
      </c>
      <c r="AI87">
        <v>2.4599449999999998</v>
      </c>
      <c r="AJ87">
        <v>0</v>
      </c>
      <c r="AK87">
        <v>49.044311999999998</v>
      </c>
      <c r="AL87">
        <v>76.682077000000007</v>
      </c>
      <c r="AM87">
        <v>10.200521</v>
      </c>
      <c r="AN87">
        <v>0.66540299999999997</v>
      </c>
      <c r="AO87">
        <v>29.826594</v>
      </c>
      <c r="AP87">
        <v>8.045064</v>
      </c>
      <c r="AQ87">
        <v>29.948335</v>
      </c>
      <c r="AR87">
        <v>48.000816</v>
      </c>
      <c r="AS87">
        <v>23.135234000000001</v>
      </c>
      <c r="AT87">
        <v>14.489908</v>
      </c>
      <c r="AU87">
        <v>0</v>
      </c>
      <c r="AV87">
        <v>0</v>
      </c>
      <c r="AW87">
        <v>0</v>
      </c>
      <c r="AX87">
        <v>4.3046139999999999</v>
      </c>
      <c r="AY87">
        <v>0</v>
      </c>
      <c r="AZ87">
        <f t="shared" si="3"/>
        <v>78.649999999999991</v>
      </c>
      <c r="BA87">
        <f t="shared" si="4"/>
        <v>3221.1605149999996</v>
      </c>
      <c r="BD87">
        <v>24.35</v>
      </c>
      <c r="BE87">
        <v>7.19</v>
      </c>
      <c r="BF87">
        <v>2.13</v>
      </c>
      <c r="BG87">
        <v>3.78</v>
      </c>
      <c r="BH87">
        <v>5.62</v>
      </c>
      <c r="BI87">
        <v>6.79</v>
      </c>
      <c r="BJ87">
        <v>1.55</v>
      </c>
      <c r="BK87">
        <v>1.21</v>
      </c>
      <c r="BL87">
        <v>2.95</v>
      </c>
      <c r="BM87">
        <v>1.57</v>
      </c>
      <c r="BN87">
        <v>0.48</v>
      </c>
      <c r="BO87">
        <v>14.32</v>
      </c>
      <c r="BP87">
        <v>0</v>
      </c>
      <c r="BQ87">
        <v>4.1100000000000003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78.649999999999991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8.3383059999999993</v>
      </c>
      <c r="J88">
        <v>18.001176000000001</v>
      </c>
      <c r="K88">
        <v>659.30695700000001</v>
      </c>
      <c r="L88">
        <v>631.07353000000001</v>
      </c>
      <c r="M88">
        <v>81.160799999999995</v>
      </c>
      <c r="N88">
        <v>114.132375</v>
      </c>
      <c r="O88">
        <v>119.485727</v>
      </c>
      <c r="P88">
        <v>133.3356</v>
      </c>
      <c r="Q88">
        <v>21.082484000000001</v>
      </c>
      <c r="R88">
        <v>40.957315000000001</v>
      </c>
      <c r="S88">
        <v>25.498114999999999</v>
      </c>
      <c r="T88">
        <v>0</v>
      </c>
      <c r="U88">
        <v>404.61557399999998</v>
      </c>
      <c r="V88">
        <v>20.029326000000001</v>
      </c>
      <c r="W88">
        <v>42.226804999999999</v>
      </c>
      <c r="X88">
        <v>142.28348199999999</v>
      </c>
      <c r="Y88">
        <v>0</v>
      </c>
      <c r="Z88">
        <v>3.1884600000000001</v>
      </c>
      <c r="AA88">
        <v>40.723475000000001</v>
      </c>
      <c r="AB88">
        <v>38.174678</v>
      </c>
      <c r="AC88">
        <v>28.080484999999999</v>
      </c>
      <c r="AD88">
        <v>35.354900999999998</v>
      </c>
      <c r="AE88">
        <v>47.765599999999999</v>
      </c>
      <c r="AF88">
        <v>8.5740590000000001</v>
      </c>
      <c r="AG88">
        <v>35.187845000000003</v>
      </c>
      <c r="AH88">
        <v>147.130617</v>
      </c>
      <c r="AI88">
        <v>2.4599449999999998</v>
      </c>
      <c r="AJ88">
        <v>0</v>
      </c>
      <c r="AK88">
        <v>49.044311999999998</v>
      </c>
      <c r="AL88">
        <v>76.682077000000007</v>
      </c>
      <c r="AM88">
        <v>10.200521</v>
      </c>
      <c r="AN88">
        <v>0.66540299999999997</v>
      </c>
      <c r="AO88">
        <v>29.826594</v>
      </c>
      <c r="AP88">
        <v>8.045064</v>
      </c>
      <c r="AQ88">
        <v>29.948335</v>
      </c>
      <c r="AR88">
        <v>48.000816</v>
      </c>
      <c r="AS88">
        <v>23.135234000000001</v>
      </c>
      <c r="AT88">
        <v>14.489908</v>
      </c>
      <c r="AU88">
        <v>0</v>
      </c>
      <c r="AV88">
        <v>0</v>
      </c>
      <c r="AW88">
        <v>0</v>
      </c>
      <c r="AX88">
        <v>4.3046139999999999</v>
      </c>
      <c r="AY88">
        <v>0</v>
      </c>
      <c r="AZ88">
        <f t="shared" si="3"/>
        <v>78.939999999999984</v>
      </c>
      <c r="BA88">
        <f t="shared" si="4"/>
        <v>3221.4505149999995</v>
      </c>
      <c r="BD88">
        <v>24.35</v>
      </c>
      <c r="BE88">
        <v>7.19</v>
      </c>
      <c r="BF88">
        <v>2.13</v>
      </c>
      <c r="BG88">
        <v>3.78</v>
      </c>
      <c r="BH88">
        <v>5.62</v>
      </c>
      <c r="BI88">
        <v>6.79</v>
      </c>
      <c r="BJ88">
        <v>1.55</v>
      </c>
      <c r="BK88">
        <v>1.48</v>
      </c>
      <c r="BL88">
        <v>2.97</v>
      </c>
      <c r="BM88">
        <v>1.57</v>
      </c>
      <c r="BN88">
        <v>0.48</v>
      </c>
      <c r="BO88">
        <v>14.32</v>
      </c>
      <c r="BP88">
        <v>0</v>
      </c>
      <c r="BQ88">
        <v>4.1100000000000003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78.939999999999984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6.7247519999999996</v>
      </c>
      <c r="J89">
        <v>14.846533000000001</v>
      </c>
      <c r="K89">
        <v>659.30695700000001</v>
      </c>
      <c r="L89">
        <v>631.07353000000001</v>
      </c>
      <c r="M89">
        <v>81.160799999999995</v>
      </c>
      <c r="N89">
        <v>114.132375</v>
      </c>
      <c r="O89">
        <v>119.485727</v>
      </c>
      <c r="P89">
        <v>133.3356</v>
      </c>
      <c r="Q89">
        <v>21.082484000000001</v>
      </c>
      <c r="R89">
        <v>40.957315000000001</v>
      </c>
      <c r="S89">
        <v>25.498114999999999</v>
      </c>
      <c r="T89">
        <v>0</v>
      </c>
      <c r="U89">
        <v>404.61557399999998</v>
      </c>
      <c r="V89">
        <v>20.029326000000001</v>
      </c>
      <c r="W89">
        <v>42.226804999999999</v>
      </c>
      <c r="X89">
        <v>142.28348199999999</v>
      </c>
      <c r="Y89">
        <v>0</v>
      </c>
      <c r="Z89">
        <v>3.1884600000000001</v>
      </c>
      <c r="AA89">
        <v>40.723475000000001</v>
      </c>
      <c r="AB89">
        <v>38.174678</v>
      </c>
      <c r="AC89">
        <v>28.080484999999999</v>
      </c>
      <c r="AD89">
        <v>35.354900999999998</v>
      </c>
      <c r="AE89">
        <v>47.765599999999999</v>
      </c>
      <c r="AF89">
        <v>8.5740590000000001</v>
      </c>
      <c r="AG89">
        <v>35.187845000000003</v>
      </c>
      <c r="AH89">
        <v>147.130617</v>
      </c>
      <c r="AI89">
        <v>14.144685000000001</v>
      </c>
      <c r="AJ89">
        <v>0</v>
      </c>
      <c r="AK89">
        <v>49.044311999999998</v>
      </c>
      <c r="AL89">
        <v>76.682077000000007</v>
      </c>
      <c r="AM89">
        <v>10.200521</v>
      </c>
      <c r="AN89">
        <v>0.66540299999999997</v>
      </c>
      <c r="AO89">
        <v>29.826594</v>
      </c>
      <c r="AP89">
        <v>8.045064</v>
      </c>
      <c r="AQ89">
        <v>29.948335</v>
      </c>
      <c r="AR89">
        <v>48.000816</v>
      </c>
      <c r="AS89">
        <v>23.135234000000001</v>
      </c>
      <c r="AT89">
        <v>14.489908</v>
      </c>
      <c r="AU89">
        <v>0</v>
      </c>
      <c r="AV89">
        <v>0</v>
      </c>
      <c r="AW89">
        <v>0</v>
      </c>
      <c r="AX89">
        <v>5.9169119999999999</v>
      </c>
      <c r="AY89">
        <v>0</v>
      </c>
      <c r="AZ89">
        <f t="shared" si="3"/>
        <v>79.09999999999998</v>
      </c>
      <c r="BA89">
        <f t="shared" si="4"/>
        <v>3230.1393559999997</v>
      </c>
      <c r="BD89">
        <v>24.35</v>
      </c>
      <c r="BE89">
        <v>7.19</v>
      </c>
      <c r="BF89">
        <v>2.13</v>
      </c>
      <c r="BG89">
        <v>3.78</v>
      </c>
      <c r="BH89">
        <v>5.62</v>
      </c>
      <c r="BI89">
        <v>6.79</v>
      </c>
      <c r="BJ89">
        <v>1.55</v>
      </c>
      <c r="BK89">
        <v>1.63</v>
      </c>
      <c r="BL89">
        <v>2.98</v>
      </c>
      <c r="BM89">
        <v>1.57</v>
      </c>
      <c r="BN89">
        <v>0.48</v>
      </c>
      <c r="BO89">
        <v>14.32</v>
      </c>
      <c r="BP89">
        <v>0</v>
      </c>
      <c r="BQ89">
        <v>4.1100000000000003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79.09999999999998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6.7247519999999996</v>
      </c>
      <c r="J90">
        <v>14.846533000000001</v>
      </c>
      <c r="K90">
        <v>659.30695700000001</v>
      </c>
      <c r="L90">
        <v>631.07353000000001</v>
      </c>
      <c r="M90">
        <v>81.160799999999995</v>
      </c>
      <c r="N90">
        <v>114.132375</v>
      </c>
      <c r="O90">
        <v>119.485727</v>
      </c>
      <c r="P90">
        <v>133.3356</v>
      </c>
      <c r="Q90">
        <v>21.082484000000001</v>
      </c>
      <c r="R90">
        <v>40.957315000000001</v>
      </c>
      <c r="S90">
        <v>25.498114999999999</v>
      </c>
      <c r="T90">
        <v>0</v>
      </c>
      <c r="U90">
        <v>404.61557399999998</v>
      </c>
      <c r="V90">
        <v>20.029326000000001</v>
      </c>
      <c r="W90">
        <v>42.226804999999999</v>
      </c>
      <c r="X90">
        <v>142.28348199999999</v>
      </c>
      <c r="Y90">
        <v>0</v>
      </c>
      <c r="Z90">
        <v>3.1884600000000001</v>
      </c>
      <c r="AA90">
        <v>40.723475000000001</v>
      </c>
      <c r="AB90">
        <v>38.174678</v>
      </c>
      <c r="AC90">
        <v>28.080484999999999</v>
      </c>
      <c r="AD90">
        <v>35.354900999999998</v>
      </c>
      <c r="AE90">
        <v>47.765599999999999</v>
      </c>
      <c r="AF90">
        <v>8.5740590000000001</v>
      </c>
      <c r="AG90">
        <v>35.187845000000003</v>
      </c>
      <c r="AH90">
        <v>147.130617</v>
      </c>
      <c r="AI90">
        <v>14.144685000000001</v>
      </c>
      <c r="AJ90">
        <v>0</v>
      </c>
      <c r="AK90">
        <v>49.044311999999998</v>
      </c>
      <c r="AL90">
        <v>76.682077000000007</v>
      </c>
      <c r="AM90">
        <v>10.200521</v>
      </c>
      <c r="AN90">
        <v>0.66540299999999997</v>
      </c>
      <c r="AO90">
        <v>29.826594</v>
      </c>
      <c r="AP90">
        <v>8.045064</v>
      </c>
      <c r="AQ90">
        <v>29.948335</v>
      </c>
      <c r="AR90">
        <v>48.000816</v>
      </c>
      <c r="AS90">
        <v>23.135234000000001</v>
      </c>
      <c r="AT90">
        <v>14.489908</v>
      </c>
      <c r="AU90">
        <v>0</v>
      </c>
      <c r="AV90">
        <v>0</v>
      </c>
      <c r="AW90">
        <v>0</v>
      </c>
      <c r="AX90">
        <v>5.9169119999999999</v>
      </c>
      <c r="AY90">
        <v>0</v>
      </c>
      <c r="AZ90">
        <f t="shared" si="3"/>
        <v>79.279999999999987</v>
      </c>
      <c r="BA90">
        <f t="shared" si="4"/>
        <v>3230.319356</v>
      </c>
      <c r="BD90">
        <v>24.35</v>
      </c>
      <c r="BE90">
        <v>7.19</v>
      </c>
      <c r="BF90">
        <v>2.13</v>
      </c>
      <c r="BG90">
        <v>3.78</v>
      </c>
      <c r="BH90">
        <v>5.62</v>
      </c>
      <c r="BI90">
        <v>6.79</v>
      </c>
      <c r="BJ90">
        <v>1.55</v>
      </c>
      <c r="BK90">
        <v>1.81</v>
      </c>
      <c r="BL90">
        <v>2.98</v>
      </c>
      <c r="BM90">
        <v>1.57</v>
      </c>
      <c r="BN90">
        <v>0.48</v>
      </c>
      <c r="BO90">
        <v>14.32</v>
      </c>
      <c r="BP90">
        <v>0</v>
      </c>
      <c r="BQ90">
        <v>4.1100000000000003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79.279999999999987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6.7247519999999996</v>
      </c>
      <c r="J91">
        <v>14.846533000000001</v>
      </c>
      <c r="K91">
        <v>659.30695700000001</v>
      </c>
      <c r="L91">
        <v>631.07353000000001</v>
      </c>
      <c r="M91">
        <v>81.160799999999995</v>
      </c>
      <c r="N91">
        <v>114.132375</v>
      </c>
      <c r="O91">
        <v>119.485727</v>
      </c>
      <c r="P91">
        <v>133.3356</v>
      </c>
      <c r="Q91">
        <v>21.082484000000001</v>
      </c>
      <c r="R91">
        <v>40.957315000000001</v>
      </c>
      <c r="S91">
        <v>25.498114999999999</v>
      </c>
      <c r="T91">
        <v>0</v>
      </c>
      <c r="U91">
        <v>404.61557399999998</v>
      </c>
      <c r="V91">
        <v>20.029326000000001</v>
      </c>
      <c r="W91">
        <v>42.226804999999999</v>
      </c>
      <c r="X91">
        <v>142.28348199999999</v>
      </c>
      <c r="Y91">
        <v>0</v>
      </c>
      <c r="Z91">
        <v>18.996845</v>
      </c>
      <c r="AA91">
        <v>40.723475000000001</v>
      </c>
      <c r="AB91">
        <v>38.174678</v>
      </c>
      <c r="AC91">
        <v>29.528618000000002</v>
      </c>
      <c r="AD91">
        <v>35.354900999999998</v>
      </c>
      <c r="AE91">
        <v>47.765599999999999</v>
      </c>
      <c r="AF91">
        <v>9.7172669999999997</v>
      </c>
      <c r="AG91">
        <v>35.187845000000003</v>
      </c>
      <c r="AH91">
        <v>149.326596</v>
      </c>
      <c r="AI91">
        <v>14.144685000000001</v>
      </c>
      <c r="AJ91">
        <v>0</v>
      </c>
      <c r="AK91">
        <v>49.044311999999998</v>
      </c>
      <c r="AL91">
        <v>76.682077000000007</v>
      </c>
      <c r="AM91">
        <v>10.200521</v>
      </c>
      <c r="AN91">
        <v>0.66540299999999997</v>
      </c>
      <c r="AO91">
        <v>30.39472</v>
      </c>
      <c r="AP91">
        <v>8.045064</v>
      </c>
      <c r="AQ91">
        <v>29.948335</v>
      </c>
      <c r="AR91">
        <v>48.000816</v>
      </c>
      <c r="AS91">
        <v>23.135234000000001</v>
      </c>
      <c r="AT91">
        <v>14.489908</v>
      </c>
      <c r="AU91">
        <v>0</v>
      </c>
      <c r="AV91">
        <v>0</v>
      </c>
      <c r="AW91">
        <v>0</v>
      </c>
      <c r="AX91">
        <v>5.9169119999999999</v>
      </c>
      <c r="AY91">
        <v>0</v>
      </c>
      <c r="AZ91">
        <f t="shared" si="3"/>
        <v>79.36</v>
      </c>
      <c r="BA91">
        <f t="shared" si="4"/>
        <v>3251.5631869999997</v>
      </c>
      <c r="BD91">
        <v>23.27</v>
      </c>
      <c r="BE91">
        <v>7.37</v>
      </c>
      <c r="BF91">
        <v>2.06</v>
      </c>
      <c r="BG91">
        <v>3.89</v>
      </c>
      <c r="BH91">
        <v>5.61</v>
      </c>
      <c r="BI91">
        <v>6.93</v>
      </c>
      <c r="BJ91">
        <v>1.51</v>
      </c>
      <c r="BK91">
        <v>2.0099999999999998</v>
      </c>
      <c r="BL91">
        <v>3.21</v>
      </c>
      <c r="BM91">
        <v>1.57</v>
      </c>
      <c r="BN91">
        <v>0.5</v>
      </c>
      <c r="BO91">
        <v>14.68</v>
      </c>
      <c r="BP91">
        <v>0</v>
      </c>
      <c r="BQ91">
        <v>4.2300000000000004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79.36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6.7247519999999996</v>
      </c>
      <c r="J92">
        <v>14.846533000000001</v>
      </c>
      <c r="K92">
        <v>659.30695700000001</v>
      </c>
      <c r="L92">
        <v>631.07353000000001</v>
      </c>
      <c r="M92">
        <v>81.160799999999995</v>
      </c>
      <c r="N92">
        <v>114.132375</v>
      </c>
      <c r="O92">
        <v>119.485727</v>
      </c>
      <c r="P92">
        <v>133.3356</v>
      </c>
      <c r="Q92">
        <v>21.082484000000001</v>
      </c>
      <c r="R92">
        <v>40.957315000000001</v>
      </c>
      <c r="S92">
        <v>25.498114999999999</v>
      </c>
      <c r="T92">
        <v>0</v>
      </c>
      <c r="U92">
        <v>404.61557399999998</v>
      </c>
      <c r="V92">
        <v>20.029326000000001</v>
      </c>
      <c r="W92">
        <v>42.226804999999999</v>
      </c>
      <c r="X92">
        <v>142.28348199999999</v>
      </c>
      <c r="Y92">
        <v>0</v>
      </c>
      <c r="Z92">
        <v>18.996845</v>
      </c>
      <c r="AA92">
        <v>40.723475000000001</v>
      </c>
      <c r="AB92">
        <v>38.174678</v>
      </c>
      <c r="AC92">
        <v>29.528618000000002</v>
      </c>
      <c r="AD92">
        <v>35.354900999999998</v>
      </c>
      <c r="AE92">
        <v>47.765599999999999</v>
      </c>
      <c r="AF92">
        <v>9.7172669999999997</v>
      </c>
      <c r="AG92">
        <v>35.187845000000003</v>
      </c>
      <c r="AH92">
        <v>149.326596</v>
      </c>
      <c r="AI92">
        <v>14.144685000000001</v>
      </c>
      <c r="AJ92">
        <v>0</v>
      </c>
      <c r="AK92">
        <v>49.044311999999998</v>
      </c>
      <c r="AL92">
        <v>76.682077000000007</v>
      </c>
      <c r="AM92">
        <v>10.200521</v>
      </c>
      <c r="AN92">
        <v>0.66540299999999997</v>
      </c>
      <c r="AO92">
        <v>30.39472</v>
      </c>
      <c r="AP92">
        <v>8.045064</v>
      </c>
      <c r="AQ92">
        <v>29.948335</v>
      </c>
      <c r="AR92">
        <v>48.000816</v>
      </c>
      <c r="AS92">
        <v>23.135234000000001</v>
      </c>
      <c r="AT92">
        <v>13.136455</v>
      </c>
      <c r="AU92">
        <v>0</v>
      </c>
      <c r="AV92">
        <v>0</v>
      </c>
      <c r="AW92">
        <v>0</v>
      </c>
      <c r="AX92">
        <v>5.9169119999999999</v>
      </c>
      <c r="AY92">
        <v>0</v>
      </c>
      <c r="AZ92">
        <f t="shared" si="3"/>
        <v>79.36</v>
      </c>
      <c r="BA92">
        <f t="shared" si="4"/>
        <v>3250.2097339999996</v>
      </c>
      <c r="BD92">
        <v>23.27</v>
      </c>
      <c r="BE92">
        <v>7.37</v>
      </c>
      <c r="BF92">
        <v>2.06</v>
      </c>
      <c r="BG92">
        <v>3.89</v>
      </c>
      <c r="BH92">
        <v>5.61</v>
      </c>
      <c r="BI92">
        <v>6.93</v>
      </c>
      <c r="BJ92">
        <v>1.51</v>
      </c>
      <c r="BK92">
        <v>2.0099999999999998</v>
      </c>
      <c r="BL92">
        <v>3.21</v>
      </c>
      <c r="BM92">
        <v>1.57</v>
      </c>
      <c r="BN92">
        <v>0.5</v>
      </c>
      <c r="BO92">
        <v>14.68</v>
      </c>
      <c r="BP92">
        <v>0</v>
      </c>
      <c r="BQ92">
        <v>4.2300000000000004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79.36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6.7247519999999996</v>
      </c>
      <c r="J93">
        <v>14.846533000000001</v>
      </c>
      <c r="K93">
        <v>659.30695700000001</v>
      </c>
      <c r="L93">
        <v>631.07353000000001</v>
      </c>
      <c r="M93">
        <v>81.160799999999995</v>
      </c>
      <c r="N93">
        <v>114.132375</v>
      </c>
      <c r="O93">
        <v>119.485727</v>
      </c>
      <c r="P93">
        <v>133.3356</v>
      </c>
      <c r="Q93">
        <v>21.082484000000001</v>
      </c>
      <c r="R93">
        <v>40.957315000000001</v>
      </c>
      <c r="S93">
        <v>25.498114999999999</v>
      </c>
      <c r="T93">
        <v>0</v>
      </c>
      <c r="U93">
        <v>404.61557399999998</v>
      </c>
      <c r="V93">
        <v>20.029326000000001</v>
      </c>
      <c r="W93">
        <v>42.226804999999999</v>
      </c>
      <c r="X93">
        <v>142.28348199999999</v>
      </c>
      <c r="Y93">
        <v>0</v>
      </c>
      <c r="Z93">
        <v>18.996845</v>
      </c>
      <c r="AA93">
        <v>40.723475000000001</v>
      </c>
      <c r="AB93">
        <v>38.174678</v>
      </c>
      <c r="AC93">
        <v>29.528618000000002</v>
      </c>
      <c r="AD93">
        <v>35.354900999999998</v>
      </c>
      <c r="AE93">
        <v>47.765599999999999</v>
      </c>
      <c r="AF93">
        <v>9.7172669999999997</v>
      </c>
      <c r="AG93">
        <v>35.187845000000003</v>
      </c>
      <c r="AH93">
        <v>149.326596</v>
      </c>
      <c r="AI93">
        <v>14.144685000000001</v>
      </c>
      <c r="AJ93">
        <v>0</v>
      </c>
      <c r="AK93">
        <v>49.044311999999998</v>
      </c>
      <c r="AL93">
        <v>76.682077000000007</v>
      </c>
      <c r="AM93">
        <v>10.200521</v>
      </c>
      <c r="AN93">
        <v>0.66540299999999997</v>
      </c>
      <c r="AO93">
        <v>30.39472</v>
      </c>
      <c r="AP93">
        <v>6.1885110000000001</v>
      </c>
      <c r="AQ93">
        <v>29.948335</v>
      </c>
      <c r="AR93">
        <v>48.000816</v>
      </c>
      <c r="AS93">
        <v>23.135234000000001</v>
      </c>
      <c r="AT93">
        <v>14.489908</v>
      </c>
      <c r="AU93">
        <v>0</v>
      </c>
      <c r="AV93">
        <v>0</v>
      </c>
      <c r="AW93">
        <v>0</v>
      </c>
      <c r="AX93">
        <v>5.9169119999999999</v>
      </c>
      <c r="AY93">
        <v>0</v>
      </c>
      <c r="AZ93">
        <f t="shared" si="3"/>
        <v>79.52000000000001</v>
      </c>
      <c r="BA93">
        <f t="shared" si="4"/>
        <v>3249.8666339999995</v>
      </c>
      <c r="BD93">
        <v>23.27</v>
      </c>
      <c r="BE93">
        <v>7.37</v>
      </c>
      <c r="BF93">
        <v>2.06</v>
      </c>
      <c r="BG93">
        <v>3.89</v>
      </c>
      <c r="BH93">
        <v>5.61</v>
      </c>
      <c r="BI93">
        <v>6.93</v>
      </c>
      <c r="BJ93">
        <v>1.51</v>
      </c>
      <c r="BK93">
        <v>2.17</v>
      </c>
      <c r="BL93">
        <v>3.21</v>
      </c>
      <c r="BM93">
        <v>1.57</v>
      </c>
      <c r="BN93">
        <v>0.5</v>
      </c>
      <c r="BO93">
        <v>14.68</v>
      </c>
      <c r="BP93">
        <v>0</v>
      </c>
      <c r="BQ93">
        <v>4.2300000000000004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79.52000000000001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6.7247519999999996</v>
      </c>
      <c r="J94">
        <v>14.846533000000001</v>
      </c>
      <c r="K94">
        <v>659.30695700000001</v>
      </c>
      <c r="L94">
        <v>631.07353000000001</v>
      </c>
      <c r="M94">
        <v>81.160799999999995</v>
      </c>
      <c r="N94">
        <v>114.132375</v>
      </c>
      <c r="O94">
        <v>119.485727</v>
      </c>
      <c r="P94">
        <v>133.3356</v>
      </c>
      <c r="Q94">
        <v>21.082484000000001</v>
      </c>
      <c r="R94">
        <v>40.957315000000001</v>
      </c>
      <c r="S94">
        <v>25.498114999999999</v>
      </c>
      <c r="T94">
        <v>0</v>
      </c>
      <c r="U94">
        <v>404.61557399999998</v>
      </c>
      <c r="V94">
        <v>20.029326000000001</v>
      </c>
      <c r="W94">
        <v>42.226804999999999</v>
      </c>
      <c r="X94">
        <v>142.28348199999999</v>
      </c>
      <c r="Y94">
        <v>0</v>
      </c>
      <c r="Z94">
        <v>18.996845</v>
      </c>
      <c r="AA94">
        <v>40.723475000000001</v>
      </c>
      <c r="AB94">
        <v>38.174678</v>
      </c>
      <c r="AC94">
        <v>29.528618000000002</v>
      </c>
      <c r="AD94">
        <v>35.354900999999998</v>
      </c>
      <c r="AE94">
        <v>47.765599999999999</v>
      </c>
      <c r="AF94">
        <v>9.7172669999999997</v>
      </c>
      <c r="AG94">
        <v>35.187845000000003</v>
      </c>
      <c r="AH94">
        <v>149.326596</v>
      </c>
      <c r="AI94">
        <v>14.144685000000001</v>
      </c>
      <c r="AJ94">
        <v>0</v>
      </c>
      <c r="AK94">
        <v>49.044311999999998</v>
      </c>
      <c r="AL94">
        <v>76.682077000000007</v>
      </c>
      <c r="AM94">
        <v>10.200521</v>
      </c>
      <c r="AN94">
        <v>0.66540299999999997</v>
      </c>
      <c r="AO94">
        <v>30.39472</v>
      </c>
      <c r="AP94">
        <v>6.1885110000000001</v>
      </c>
      <c r="AQ94">
        <v>29.948335</v>
      </c>
      <c r="AR94">
        <v>48.000816</v>
      </c>
      <c r="AS94">
        <v>23.135234000000001</v>
      </c>
      <c r="AT94">
        <v>14.489908</v>
      </c>
      <c r="AU94">
        <v>0</v>
      </c>
      <c r="AV94">
        <v>0</v>
      </c>
      <c r="AW94">
        <v>0</v>
      </c>
      <c r="AX94">
        <v>5.9169119999999999</v>
      </c>
      <c r="AY94">
        <v>0</v>
      </c>
      <c r="AZ94">
        <f t="shared" si="3"/>
        <v>79.42</v>
      </c>
      <c r="BA94">
        <f t="shared" si="4"/>
        <v>3249.7666339999996</v>
      </c>
      <c r="BD94">
        <v>23.27</v>
      </c>
      <c r="BE94">
        <v>7.37</v>
      </c>
      <c r="BF94">
        <v>2.06</v>
      </c>
      <c r="BG94">
        <v>3.89</v>
      </c>
      <c r="BH94">
        <v>5.61</v>
      </c>
      <c r="BI94">
        <v>6.93</v>
      </c>
      <c r="BJ94">
        <v>1.51</v>
      </c>
      <c r="BK94">
        <v>2.14</v>
      </c>
      <c r="BL94">
        <v>3.14</v>
      </c>
      <c r="BM94">
        <v>1.57</v>
      </c>
      <c r="BN94">
        <v>0.5</v>
      </c>
      <c r="BO94">
        <v>14.68</v>
      </c>
      <c r="BP94">
        <v>0</v>
      </c>
      <c r="BQ94">
        <v>4.2300000000000004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79.42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6.7247519999999996</v>
      </c>
      <c r="J95">
        <v>14.846533000000001</v>
      </c>
      <c r="K95">
        <v>663.56679499999996</v>
      </c>
      <c r="L95">
        <v>631.07353000000001</v>
      </c>
      <c r="M95">
        <v>81.160799999999995</v>
      </c>
      <c r="N95">
        <v>114.132375</v>
      </c>
      <c r="O95">
        <v>119.485727</v>
      </c>
      <c r="P95">
        <v>133.3356</v>
      </c>
      <c r="Q95">
        <v>21.082484000000001</v>
      </c>
      <c r="R95">
        <v>40.957315000000001</v>
      </c>
      <c r="S95">
        <v>25.498114999999999</v>
      </c>
      <c r="T95">
        <v>0</v>
      </c>
      <c r="U95">
        <v>404.61557399999998</v>
      </c>
      <c r="V95">
        <v>20.029326000000001</v>
      </c>
      <c r="W95">
        <v>42.226804999999999</v>
      </c>
      <c r="X95">
        <v>142.28348199999999</v>
      </c>
      <c r="Y95">
        <v>0</v>
      </c>
      <c r="Z95">
        <v>12.75384</v>
      </c>
      <c r="AA95">
        <v>40.723475000000001</v>
      </c>
      <c r="AB95">
        <v>38.174678</v>
      </c>
      <c r="AC95">
        <v>28.080484999999999</v>
      </c>
      <c r="AD95">
        <v>35.354900999999998</v>
      </c>
      <c r="AE95">
        <v>47.765599999999999</v>
      </c>
      <c r="AF95">
        <v>6.1923760000000003</v>
      </c>
      <c r="AG95">
        <v>35.187845000000003</v>
      </c>
      <c r="AH95">
        <v>147.130617</v>
      </c>
      <c r="AI95">
        <v>14.144685000000001</v>
      </c>
      <c r="AJ95">
        <v>0</v>
      </c>
      <c r="AK95">
        <v>49.044311999999998</v>
      </c>
      <c r="AL95">
        <v>76.682077000000007</v>
      </c>
      <c r="AM95">
        <v>10.200521</v>
      </c>
      <c r="AN95">
        <v>0.66540299999999997</v>
      </c>
      <c r="AO95">
        <v>30.39472</v>
      </c>
      <c r="AP95">
        <v>6.1885110000000001</v>
      </c>
      <c r="AQ95">
        <v>29.948335</v>
      </c>
      <c r="AR95">
        <v>48.000816</v>
      </c>
      <c r="AS95">
        <v>23.135234000000001</v>
      </c>
      <c r="AT95">
        <v>14.489908</v>
      </c>
      <c r="AU95">
        <v>0</v>
      </c>
      <c r="AV95">
        <v>0</v>
      </c>
      <c r="AW95">
        <v>0</v>
      </c>
      <c r="AX95">
        <v>5.9169119999999999</v>
      </c>
      <c r="AY95">
        <v>0</v>
      </c>
      <c r="AZ95">
        <f t="shared" si="3"/>
        <v>79.23</v>
      </c>
      <c r="BA95">
        <f t="shared" si="4"/>
        <v>3240.4244639999993</v>
      </c>
      <c r="BD95">
        <v>23.27</v>
      </c>
      <c r="BE95">
        <v>7.37</v>
      </c>
      <c r="BF95">
        <v>2.06</v>
      </c>
      <c r="BG95">
        <v>3.89</v>
      </c>
      <c r="BH95">
        <v>5.61</v>
      </c>
      <c r="BI95">
        <v>6.93</v>
      </c>
      <c r="BJ95">
        <v>1.51</v>
      </c>
      <c r="BK95">
        <v>2.19</v>
      </c>
      <c r="BL95">
        <v>3.14</v>
      </c>
      <c r="BM95">
        <v>1.57</v>
      </c>
      <c r="BN95">
        <v>0.5</v>
      </c>
      <c r="BO95">
        <v>14.44</v>
      </c>
      <c r="BP95">
        <v>0</v>
      </c>
      <c r="BQ95">
        <v>4.2300000000000004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79.23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6.7247519999999996</v>
      </c>
      <c r="J96">
        <v>14.846533000000001</v>
      </c>
      <c r="K96">
        <v>663.56679499999996</v>
      </c>
      <c r="L96">
        <v>631.07353000000001</v>
      </c>
      <c r="M96">
        <v>81.160799999999995</v>
      </c>
      <c r="N96">
        <v>114.132375</v>
      </c>
      <c r="O96">
        <v>119.485727</v>
      </c>
      <c r="P96">
        <v>133.3356</v>
      </c>
      <c r="Q96">
        <v>21.082484000000001</v>
      </c>
      <c r="R96">
        <v>40.957315000000001</v>
      </c>
      <c r="S96">
        <v>25.498114999999999</v>
      </c>
      <c r="T96">
        <v>0</v>
      </c>
      <c r="U96">
        <v>404.61557399999998</v>
      </c>
      <c r="V96">
        <v>20.029326000000001</v>
      </c>
      <c r="W96">
        <v>42.226804999999999</v>
      </c>
      <c r="X96">
        <v>142.28348199999999</v>
      </c>
      <c r="Y96">
        <v>0</v>
      </c>
      <c r="Z96">
        <v>12.75384</v>
      </c>
      <c r="AA96">
        <v>40.723475000000001</v>
      </c>
      <c r="AB96">
        <v>38.174678</v>
      </c>
      <c r="AC96">
        <v>28.080484999999999</v>
      </c>
      <c r="AD96">
        <v>35.354900999999998</v>
      </c>
      <c r="AE96">
        <v>47.765599999999999</v>
      </c>
      <c r="AF96">
        <v>6.1923760000000003</v>
      </c>
      <c r="AG96">
        <v>35.187845000000003</v>
      </c>
      <c r="AH96">
        <v>147.130617</v>
      </c>
      <c r="AI96">
        <v>14.144685000000001</v>
      </c>
      <c r="AJ96">
        <v>0</v>
      </c>
      <c r="AK96">
        <v>49.044311999999998</v>
      </c>
      <c r="AL96">
        <v>76.682077000000007</v>
      </c>
      <c r="AM96">
        <v>4.1214230000000001</v>
      </c>
      <c r="AN96">
        <v>0.66540299999999997</v>
      </c>
      <c r="AO96">
        <v>30.39472</v>
      </c>
      <c r="AP96">
        <v>6.1885110000000001</v>
      </c>
      <c r="AQ96">
        <v>29.948335</v>
      </c>
      <c r="AR96">
        <v>48.000816</v>
      </c>
      <c r="AS96">
        <v>23.135234000000001</v>
      </c>
      <c r="AT96">
        <v>14.489908</v>
      </c>
      <c r="AU96">
        <v>0</v>
      </c>
      <c r="AV96">
        <v>0</v>
      </c>
      <c r="AW96">
        <v>0</v>
      </c>
      <c r="AX96">
        <v>5.9169119999999999</v>
      </c>
      <c r="AY96">
        <v>0</v>
      </c>
      <c r="AZ96">
        <f t="shared" si="3"/>
        <v>79.23</v>
      </c>
      <c r="BA96">
        <f t="shared" si="4"/>
        <v>3234.3453659999991</v>
      </c>
      <c r="BD96">
        <v>23.27</v>
      </c>
      <c r="BE96">
        <v>7.37</v>
      </c>
      <c r="BF96">
        <v>2.06</v>
      </c>
      <c r="BG96">
        <v>3.89</v>
      </c>
      <c r="BH96">
        <v>5.61</v>
      </c>
      <c r="BI96">
        <v>6.93</v>
      </c>
      <c r="BJ96">
        <v>1.51</v>
      </c>
      <c r="BK96">
        <v>2.19</v>
      </c>
      <c r="BL96">
        <v>3.14</v>
      </c>
      <c r="BM96">
        <v>1.57</v>
      </c>
      <c r="BN96">
        <v>0.5</v>
      </c>
      <c r="BO96">
        <v>14.44</v>
      </c>
      <c r="BP96">
        <v>0</v>
      </c>
      <c r="BQ96">
        <v>4.2300000000000004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79.23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6.7247519999999996</v>
      </c>
      <c r="J97">
        <v>14.846533000000001</v>
      </c>
      <c r="K97">
        <v>663.56679499999996</v>
      </c>
      <c r="L97">
        <v>631.07353000000001</v>
      </c>
      <c r="M97">
        <v>81.160799999999995</v>
      </c>
      <c r="N97">
        <v>114.132375</v>
      </c>
      <c r="O97">
        <v>119.485727</v>
      </c>
      <c r="P97">
        <v>133.3356</v>
      </c>
      <c r="Q97">
        <v>21.082484000000001</v>
      </c>
      <c r="R97">
        <v>40.957315000000001</v>
      </c>
      <c r="S97">
        <v>25.498114999999999</v>
      </c>
      <c r="T97">
        <v>0</v>
      </c>
      <c r="U97">
        <v>404.61557399999998</v>
      </c>
      <c r="V97">
        <v>20.029326000000001</v>
      </c>
      <c r="W97">
        <v>42.226804999999999</v>
      </c>
      <c r="X97">
        <v>142.28348199999999</v>
      </c>
      <c r="Y97">
        <v>0</v>
      </c>
      <c r="Z97">
        <v>12.75384</v>
      </c>
      <c r="AA97">
        <v>40.723475000000001</v>
      </c>
      <c r="AB97">
        <v>38.174678</v>
      </c>
      <c r="AC97">
        <v>28.080484999999999</v>
      </c>
      <c r="AD97">
        <v>35.354900999999998</v>
      </c>
      <c r="AE97">
        <v>47.765599999999999</v>
      </c>
      <c r="AF97">
        <v>6.1923760000000003</v>
      </c>
      <c r="AG97">
        <v>35.187845000000003</v>
      </c>
      <c r="AH97">
        <v>147.130617</v>
      </c>
      <c r="AI97">
        <v>14.144685000000001</v>
      </c>
      <c r="AJ97">
        <v>0</v>
      </c>
      <c r="AK97">
        <v>49.044311999999998</v>
      </c>
      <c r="AL97">
        <v>76.682077000000007</v>
      </c>
      <c r="AM97">
        <v>0</v>
      </c>
      <c r="AN97">
        <v>0.66540299999999997</v>
      </c>
      <c r="AO97">
        <v>30.39472</v>
      </c>
      <c r="AP97">
        <v>5.5696599999999998</v>
      </c>
      <c r="AQ97">
        <v>29.948335</v>
      </c>
      <c r="AR97">
        <v>48.000816</v>
      </c>
      <c r="AS97">
        <v>23.135234000000001</v>
      </c>
      <c r="AT97">
        <v>14.489908</v>
      </c>
      <c r="AU97">
        <v>0</v>
      </c>
      <c r="AV97">
        <v>0</v>
      </c>
      <c r="AW97">
        <v>0</v>
      </c>
      <c r="AX97">
        <v>5.9169119999999999</v>
      </c>
      <c r="AY97">
        <v>0</v>
      </c>
      <c r="AZ97">
        <f t="shared" si="3"/>
        <v>79.23</v>
      </c>
      <c r="BA97">
        <f t="shared" si="4"/>
        <v>3229.6050919999993</v>
      </c>
      <c r="BD97">
        <v>23.27</v>
      </c>
      <c r="BE97">
        <v>7.37</v>
      </c>
      <c r="BF97">
        <v>2.06</v>
      </c>
      <c r="BG97">
        <v>3.89</v>
      </c>
      <c r="BH97">
        <v>5.61</v>
      </c>
      <c r="BI97">
        <v>6.93</v>
      </c>
      <c r="BJ97">
        <v>1.51</v>
      </c>
      <c r="BK97">
        <v>2.19</v>
      </c>
      <c r="BL97">
        <v>3.14</v>
      </c>
      <c r="BM97">
        <v>1.57</v>
      </c>
      <c r="BN97">
        <v>0.5</v>
      </c>
      <c r="BO97">
        <v>14.44</v>
      </c>
      <c r="BP97">
        <v>0</v>
      </c>
      <c r="BQ97">
        <v>4.2300000000000004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79.23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6.7247519999999996</v>
      </c>
      <c r="J98">
        <v>14.846533000000001</v>
      </c>
      <c r="K98">
        <v>663.56679499999996</v>
      </c>
      <c r="L98">
        <v>631.07353000000001</v>
      </c>
      <c r="M98">
        <v>81.160799999999995</v>
      </c>
      <c r="N98">
        <v>114.132375</v>
      </c>
      <c r="O98">
        <v>119.485727</v>
      </c>
      <c r="P98">
        <v>133.3356</v>
      </c>
      <c r="Q98">
        <v>21.082484000000001</v>
      </c>
      <c r="R98">
        <v>40.957315000000001</v>
      </c>
      <c r="S98">
        <v>25.498114999999999</v>
      </c>
      <c r="T98">
        <v>0</v>
      </c>
      <c r="U98">
        <v>404.61557399999998</v>
      </c>
      <c r="V98">
        <v>20.029326000000001</v>
      </c>
      <c r="W98">
        <v>42.226804999999999</v>
      </c>
      <c r="X98">
        <v>142.28348199999999</v>
      </c>
      <c r="Y98">
        <v>0</v>
      </c>
      <c r="Z98">
        <v>12.328711999999999</v>
      </c>
      <c r="AA98">
        <v>40.723475000000001</v>
      </c>
      <c r="AB98">
        <v>38.174678</v>
      </c>
      <c r="AC98">
        <v>28.080484999999999</v>
      </c>
      <c r="AD98">
        <v>35.354900999999998</v>
      </c>
      <c r="AE98">
        <v>47.765599999999999</v>
      </c>
      <c r="AF98">
        <v>6.1923760000000003</v>
      </c>
      <c r="AG98">
        <v>35.187845000000003</v>
      </c>
      <c r="AH98">
        <v>147.130617</v>
      </c>
      <c r="AI98">
        <v>14.144685000000001</v>
      </c>
      <c r="AJ98">
        <v>0</v>
      </c>
      <c r="AK98">
        <v>49.044311999999998</v>
      </c>
      <c r="AL98">
        <v>76.682077000000007</v>
      </c>
      <c r="AM98">
        <v>0</v>
      </c>
      <c r="AN98">
        <v>0.66540299999999997</v>
      </c>
      <c r="AO98">
        <v>30.39472</v>
      </c>
      <c r="AP98">
        <v>5.5696599999999998</v>
      </c>
      <c r="AQ98">
        <v>29.948335</v>
      </c>
      <c r="AR98">
        <v>48.000816</v>
      </c>
      <c r="AS98">
        <v>23.135234000000001</v>
      </c>
      <c r="AT98">
        <v>14.489908</v>
      </c>
      <c r="AU98">
        <v>0</v>
      </c>
      <c r="AV98">
        <v>0</v>
      </c>
      <c r="AW98">
        <v>0</v>
      </c>
      <c r="AX98">
        <v>5.9169119999999999</v>
      </c>
      <c r="AY98">
        <v>0</v>
      </c>
      <c r="AZ98">
        <f t="shared" si="3"/>
        <v>79.23</v>
      </c>
      <c r="BA98">
        <f t="shared" si="4"/>
        <v>3229.1799639999995</v>
      </c>
      <c r="BD98">
        <v>23.27</v>
      </c>
      <c r="BE98">
        <v>7.37</v>
      </c>
      <c r="BF98">
        <v>2.06</v>
      </c>
      <c r="BG98">
        <v>3.89</v>
      </c>
      <c r="BH98">
        <v>5.61</v>
      </c>
      <c r="BI98">
        <v>6.93</v>
      </c>
      <c r="BJ98">
        <v>1.51</v>
      </c>
      <c r="BK98">
        <v>2.19</v>
      </c>
      <c r="BL98">
        <v>3.14</v>
      </c>
      <c r="BM98">
        <v>1.57</v>
      </c>
      <c r="BN98">
        <v>0.5</v>
      </c>
      <c r="BO98">
        <v>14.44</v>
      </c>
      <c r="BP98">
        <v>0</v>
      </c>
      <c r="BQ98">
        <v>4.2300000000000004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79.23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0.11155426449999999</v>
      </c>
      <c r="J99">
        <f t="shared" si="6"/>
        <v>0.25974688299999998</v>
      </c>
      <c r="K99">
        <f t="shared" si="6"/>
        <v>13.623245515000004</v>
      </c>
      <c r="L99">
        <f t="shared" si="6"/>
        <v>13.694937853000017</v>
      </c>
      <c r="M99">
        <f t="shared" si="6"/>
        <v>1.9565549999999972</v>
      </c>
      <c r="N99">
        <f t="shared" si="6"/>
        <v>2.7391769999999971</v>
      </c>
      <c r="O99">
        <f t="shared" si="6"/>
        <v>2.8676574479999983</v>
      </c>
      <c r="P99">
        <f t="shared" si="6"/>
        <v>3.1302387187500047</v>
      </c>
      <c r="Q99">
        <f t="shared" si="6"/>
        <v>0.47718157600000033</v>
      </c>
      <c r="R99">
        <f t="shared" si="6"/>
        <v>0.92793628250000182</v>
      </c>
      <c r="S99">
        <f t="shared" si="6"/>
        <v>0.57806285350000042</v>
      </c>
      <c r="T99">
        <f t="shared" si="6"/>
        <v>0</v>
      </c>
      <c r="U99">
        <f t="shared" si="6"/>
        <v>9.7107737760000052</v>
      </c>
      <c r="V99">
        <f t="shared" si="6"/>
        <v>0.42512732150000077</v>
      </c>
      <c r="W99">
        <f t="shared" si="6"/>
        <v>0.94736008674999828</v>
      </c>
      <c r="X99">
        <f t="shared" si="6"/>
        <v>3.1958521162500038</v>
      </c>
      <c r="Y99">
        <f t="shared" si="6"/>
        <v>0</v>
      </c>
      <c r="Z99">
        <f t="shared" si="6"/>
        <v>0.21188220749999997</v>
      </c>
      <c r="AA99">
        <f t="shared" si="6"/>
        <v>0.51904264075000006</v>
      </c>
      <c r="AB99">
        <f t="shared" si="6"/>
        <v>0.91619227199999898</v>
      </c>
      <c r="AC99">
        <f t="shared" si="6"/>
        <v>0.67827603899999889</v>
      </c>
      <c r="AD99">
        <f t="shared" si="6"/>
        <v>0.84851762400000108</v>
      </c>
      <c r="AE99">
        <f t="shared" si="6"/>
        <v>1.1463744000000009</v>
      </c>
      <c r="AF99">
        <f t="shared" si="6"/>
        <v>0.18539020999999986</v>
      </c>
      <c r="AG99">
        <f t="shared" si="6"/>
        <v>0.84450827999999889</v>
      </c>
      <c r="AH99">
        <f t="shared" si="6"/>
        <v>3.5377227450000053</v>
      </c>
      <c r="AI99">
        <f t="shared" si="6"/>
        <v>0.33962618249999976</v>
      </c>
      <c r="AJ99">
        <f t="shared" si="6"/>
        <v>0</v>
      </c>
      <c r="AK99">
        <f t="shared" si="6"/>
        <v>1.1770634879999999</v>
      </c>
      <c r="AL99">
        <f t="shared" si="6"/>
        <v>1.8494639130000037</v>
      </c>
      <c r="AM99">
        <f t="shared" si="6"/>
        <v>0.10303557099999991</v>
      </c>
      <c r="AN99">
        <f t="shared" si="6"/>
        <v>1.596967199999998E-2</v>
      </c>
      <c r="AO99">
        <f t="shared" si="6"/>
        <v>0.68572760000000099</v>
      </c>
      <c r="AP99">
        <f t="shared" si="6"/>
        <v>0.19933193550000011</v>
      </c>
      <c r="AQ99">
        <f t="shared" si="6"/>
        <v>0.21791674675000011</v>
      </c>
      <c r="AR99">
        <f t="shared" si="6"/>
        <v>1.1632197750000013</v>
      </c>
      <c r="AS99">
        <f t="shared" si="6"/>
        <v>0.4665388840000006</v>
      </c>
      <c r="AT99">
        <f t="shared" si="6"/>
        <v>0.32926777775000016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4.2772270999999994E-2</v>
      </c>
      <c r="AY99">
        <f t="shared" si="6"/>
        <v>0</v>
      </c>
      <c r="AZ99">
        <f t="shared" si="6"/>
        <v>1.8991450000000005</v>
      </c>
      <c r="BA99">
        <f t="shared" si="4"/>
        <v>72.022391929500046</v>
      </c>
      <c r="BD99">
        <f t="shared" ref="BD99:BW99" si="7">SUM(BD3:BD98)/4000</f>
        <v>0.56795999999999935</v>
      </c>
      <c r="BE99">
        <f t="shared" si="7"/>
        <v>0.17548000000000025</v>
      </c>
      <c r="BF99">
        <f t="shared" si="7"/>
        <v>4.6124999999999999E-2</v>
      </c>
      <c r="BG99">
        <f t="shared" si="7"/>
        <v>9.2479999999999729E-2</v>
      </c>
      <c r="BH99">
        <f t="shared" si="7"/>
        <v>0.1340000000000002</v>
      </c>
      <c r="BI99">
        <f t="shared" si="7"/>
        <v>0.16519999999999987</v>
      </c>
      <c r="BJ99">
        <f t="shared" si="7"/>
        <v>3.6560000000000009E-2</v>
      </c>
      <c r="BK99">
        <f t="shared" si="7"/>
        <v>4.9210000000000011E-2</v>
      </c>
      <c r="BL99">
        <f t="shared" si="7"/>
        <v>7.5509999999999966E-2</v>
      </c>
      <c r="BM99">
        <f t="shared" si="7"/>
        <v>3.7679999999999908E-2</v>
      </c>
      <c r="BN99">
        <f t="shared" si="7"/>
        <v>1.1839999999999989E-2</v>
      </c>
      <c r="BO99">
        <f t="shared" si="7"/>
        <v>0.34533999999999998</v>
      </c>
      <c r="BP99">
        <f t="shared" si="7"/>
        <v>0</v>
      </c>
      <c r="BQ99">
        <f t="shared" si="7"/>
        <v>0.10056000000000008</v>
      </c>
      <c r="BR99">
        <f t="shared" si="7"/>
        <v>5.0680000000000031E-2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1.8991450000000005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261.45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116.45</v>
      </c>
      <c r="J3">
        <v>271.74</v>
      </c>
      <c r="K3">
        <v>0</v>
      </c>
      <c r="L3">
        <v>10.26</v>
      </c>
      <c r="M3">
        <v>38.53</v>
      </c>
      <c r="N3" s="135">
        <v>0</v>
      </c>
      <c r="O3" s="135">
        <v>0</v>
      </c>
      <c r="P3" s="135">
        <v>0</v>
      </c>
      <c r="Q3">
        <v>10.76</v>
      </c>
      <c r="R3">
        <v>0</v>
      </c>
      <c r="S3">
        <v>8.36</v>
      </c>
      <c r="T3">
        <v>65.36</v>
      </c>
      <c r="U3">
        <v>21.79</v>
      </c>
      <c r="V3">
        <v>21.77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261.45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116.45</v>
      </c>
      <c r="J4">
        <v>271.74</v>
      </c>
      <c r="K4">
        <v>0</v>
      </c>
      <c r="L4">
        <v>10.26</v>
      </c>
      <c r="M4">
        <v>38.46</v>
      </c>
      <c r="N4" s="135">
        <v>0</v>
      </c>
      <c r="O4" s="135">
        <v>0</v>
      </c>
      <c r="P4" s="135">
        <v>0</v>
      </c>
      <c r="Q4">
        <v>10.76</v>
      </c>
      <c r="R4">
        <v>0</v>
      </c>
      <c r="S4">
        <v>8.36</v>
      </c>
      <c r="T4">
        <v>63.9</v>
      </c>
      <c r="U4">
        <v>21.3</v>
      </c>
      <c r="V4">
        <v>21.3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261.45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116.45</v>
      </c>
      <c r="J5">
        <v>271.74</v>
      </c>
      <c r="K5">
        <v>0</v>
      </c>
      <c r="L5">
        <v>10.26</v>
      </c>
      <c r="M5">
        <v>42.17</v>
      </c>
      <c r="N5" s="135">
        <v>0</v>
      </c>
      <c r="O5" s="135">
        <v>0</v>
      </c>
      <c r="P5" s="135">
        <v>0</v>
      </c>
      <c r="Q5">
        <v>10.76</v>
      </c>
      <c r="R5">
        <v>0</v>
      </c>
      <c r="S5">
        <v>8.36</v>
      </c>
      <c r="T5">
        <v>63.01</v>
      </c>
      <c r="U5">
        <v>21.01</v>
      </c>
      <c r="V5">
        <v>21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261.45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116.45</v>
      </c>
      <c r="J6">
        <v>271.74</v>
      </c>
      <c r="K6">
        <v>0</v>
      </c>
      <c r="L6">
        <v>10.26</v>
      </c>
      <c r="M6">
        <v>42.19</v>
      </c>
      <c r="N6" s="135">
        <v>0</v>
      </c>
      <c r="O6" s="135">
        <v>0</v>
      </c>
      <c r="P6" s="135">
        <v>0</v>
      </c>
      <c r="Q6">
        <v>10.76</v>
      </c>
      <c r="R6">
        <v>0</v>
      </c>
      <c r="S6">
        <v>8.36</v>
      </c>
      <c r="T6">
        <v>62.65</v>
      </c>
      <c r="U6">
        <v>20.88</v>
      </c>
      <c r="V6">
        <v>20.88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261.45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116.45</v>
      </c>
      <c r="J7">
        <v>271.74</v>
      </c>
      <c r="K7">
        <v>0</v>
      </c>
      <c r="L7">
        <v>9.9499999999999993</v>
      </c>
      <c r="M7">
        <v>42.07</v>
      </c>
      <c r="N7" s="135">
        <v>0</v>
      </c>
      <c r="O7" s="135">
        <v>0</v>
      </c>
      <c r="P7" s="135">
        <v>0</v>
      </c>
      <c r="Q7">
        <v>10.76</v>
      </c>
      <c r="R7">
        <v>0</v>
      </c>
      <c r="S7">
        <v>8.17</v>
      </c>
      <c r="T7">
        <v>62.02</v>
      </c>
      <c r="U7">
        <v>20.67</v>
      </c>
      <c r="V7">
        <v>20.67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261.45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116.45</v>
      </c>
      <c r="J8">
        <v>271.74</v>
      </c>
      <c r="K8">
        <v>0</v>
      </c>
      <c r="L8">
        <v>9.9499999999999993</v>
      </c>
      <c r="M8">
        <v>42.18</v>
      </c>
      <c r="N8" s="135">
        <v>0</v>
      </c>
      <c r="O8" s="135">
        <v>0</v>
      </c>
      <c r="P8" s="135">
        <v>0</v>
      </c>
      <c r="Q8">
        <v>10.76</v>
      </c>
      <c r="R8">
        <v>0</v>
      </c>
      <c r="S8">
        <v>8.17</v>
      </c>
      <c r="T8">
        <v>61.74</v>
      </c>
      <c r="U8">
        <v>20.58</v>
      </c>
      <c r="V8">
        <v>20.59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261.45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116.45</v>
      </c>
      <c r="J9">
        <v>271.74</v>
      </c>
      <c r="K9">
        <v>0</v>
      </c>
      <c r="L9">
        <v>9.9499999999999993</v>
      </c>
      <c r="M9">
        <v>35.130000000000003</v>
      </c>
      <c r="N9" s="135">
        <v>0</v>
      </c>
      <c r="O9" s="135">
        <v>0</v>
      </c>
      <c r="P9" s="135">
        <v>0</v>
      </c>
      <c r="Q9">
        <v>10.76</v>
      </c>
      <c r="R9">
        <v>0</v>
      </c>
      <c r="S9">
        <v>8.17</v>
      </c>
      <c r="T9">
        <v>61.39</v>
      </c>
      <c r="U9">
        <v>20.46</v>
      </c>
      <c r="V9">
        <v>20.47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261.45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116.45</v>
      </c>
      <c r="J10">
        <v>271.74</v>
      </c>
      <c r="K10">
        <v>0</v>
      </c>
      <c r="L10">
        <v>9.9499999999999993</v>
      </c>
      <c r="M10">
        <v>34.880000000000003</v>
      </c>
      <c r="N10" s="135">
        <v>0</v>
      </c>
      <c r="O10" s="135">
        <v>0</v>
      </c>
      <c r="P10" s="135">
        <v>0</v>
      </c>
      <c r="Q10">
        <v>10.76</v>
      </c>
      <c r="R10">
        <v>0</v>
      </c>
      <c r="S10">
        <v>8.17</v>
      </c>
      <c r="T10">
        <v>60.42</v>
      </c>
      <c r="U10">
        <v>20.14</v>
      </c>
      <c r="V10">
        <v>20.14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261.45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116.45</v>
      </c>
      <c r="J11">
        <v>271.74</v>
      </c>
      <c r="K11">
        <v>0</v>
      </c>
      <c r="L11">
        <v>9.6300000000000008</v>
      </c>
      <c r="M11">
        <v>34.9</v>
      </c>
      <c r="N11" s="135">
        <v>0</v>
      </c>
      <c r="O11" s="135">
        <v>0</v>
      </c>
      <c r="P11" s="135">
        <v>0</v>
      </c>
      <c r="Q11">
        <v>10.38</v>
      </c>
      <c r="R11">
        <v>0</v>
      </c>
      <c r="S11">
        <v>8.09</v>
      </c>
      <c r="T11">
        <v>61.28</v>
      </c>
      <c r="U11">
        <v>20.43</v>
      </c>
      <c r="V11">
        <v>20.420000000000002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261.45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116.45</v>
      </c>
      <c r="J12">
        <v>271.74</v>
      </c>
      <c r="K12">
        <v>0</v>
      </c>
      <c r="L12">
        <v>9.6300000000000008</v>
      </c>
      <c r="M12">
        <v>34.090000000000003</v>
      </c>
      <c r="N12" s="135">
        <v>0</v>
      </c>
      <c r="O12" s="135">
        <v>0</v>
      </c>
      <c r="P12" s="135">
        <v>0</v>
      </c>
      <c r="Q12">
        <v>10.38</v>
      </c>
      <c r="R12">
        <v>0</v>
      </c>
      <c r="S12">
        <v>8.09</v>
      </c>
      <c r="T12">
        <v>61.11</v>
      </c>
      <c r="U12">
        <v>20.37</v>
      </c>
      <c r="V12">
        <v>20.38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261.45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116.45</v>
      </c>
      <c r="J13">
        <v>271.74</v>
      </c>
      <c r="K13">
        <v>0</v>
      </c>
      <c r="L13">
        <v>9.6300000000000008</v>
      </c>
      <c r="M13">
        <v>33.72</v>
      </c>
      <c r="N13" s="135">
        <v>0</v>
      </c>
      <c r="O13" s="135">
        <v>0</v>
      </c>
      <c r="P13" s="135">
        <v>0</v>
      </c>
      <c r="Q13">
        <v>10.38</v>
      </c>
      <c r="R13">
        <v>0</v>
      </c>
      <c r="S13">
        <v>8.09</v>
      </c>
      <c r="T13">
        <v>60.79</v>
      </c>
      <c r="U13">
        <v>20.260000000000002</v>
      </c>
      <c r="V13">
        <v>20.28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261.45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116.45</v>
      </c>
      <c r="J14">
        <v>271.74</v>
      </c>
      <c r="K14">
        <v>0</v>
      </c>
      <c r="L14">
        <v>9.6300000000000008</v>
      </c>
      <c r="M14">
        <v>33.64</v>
      </c>
      <c r="N14" s="135">
        <v>0</v>
      </c>
      <c r="O14" s="135">
        <v>0</v>
      </c>
      <c r="P14" s="135">
        <v>0</v>
      </c>
      <c r="Q14">
        <v>10.38</v>
      </c>
      <c r="R14">
        <v>0</v>
      </c>
      <c r="S14">
        <v>8.09</v>
      </c>
      <c r="T14">
        <v>59.98</v>
      </c>
      <c r="U14">
        <v>19.989999999999998</v>
      </c>
      <c r="V14">
        <v>20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261.45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116.45</v>
      </c>
      <c r="J15">
        <v>271.74</v>
      </c>
      <c r="K15">
        <v>0</v>
      </c>
      <c r="L15">
        <v>9.17</v>
      </c>
      <c r="M15">
        <v>33.380000000000003</v>
      </c>
      <c r="N15" s="135">
        <v>0</v>
      </c>
      <c r="O15" s="135">
        <v>0</v>
      </c>
      <c r="P15" s="135">
        <v>0</v>
      </c>
      <c r="Q15">
        <v>9.99</v>
      </c>
      <c r="R15">
        <v>0</v>
      </c>
      <c r="S15">
        <v>7.89</v>
      </c>
      <c r="T15">
        <v>59.37</v>
      </c>
      <c r="U15">
        <v>19.79</v>
      </c>
      <c r="V15">
        <v>19.79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261.45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116.45</v>
      </c>
      <c r="J16">
        <v>271.74</v>
      </c>
      <c r="K16">
        <v>0</v>
      </c>
      <c r="L16">
        <v>9.17</v>
      </c>
      <c r="M16">
        <v>33.11</v>
      </c>
      <c r="N16" s="135">
        <v>0</v>
      </c>
      <c r="O16" s="135">
        <v>0</v>
      </c>
      <c r="P16" s="135">
        <v>0</v>
      </c>
      <c r="Q16">
        <v>9.99</v>
      </c>
      <c r="R16">
        <v>0</v>
      </c>
      <c r="S16">
        <v>7.89</v>
      </c>
      <c r="T16">
        <v>58.44</v>
      </c>
      <c r="U16">
        <v>19.48</v>
      </c>
      <c r="V16">
        <v>19.47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261.45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116.45</v>
      </c>
      <c r="J17">
        <v>271.74</v>
      </c>
      <c r="K17">
        <v>0</v>
      </c>
      <c r="L17">
        <v>9.17</v>
      </c>
      <c r="M17">
        <v>30.83</v>
      </c>
      <c r="N17" s="135">
        <v>0</v>
      </c>
      <c r="O17" s="135">
        <v>0</v>
      </c>
      <c r="P17" s="135">
        <v>0</v>
      </c>
      <c r="Q17">
        <v>9.99</v>
      </c>
      <c r="R17">
        <v>0</v>
      </c>
      <c r="S17">
        <v>7.89</v>
      </c>
      <c r="T17">
        <v>58.11</v>
      </c>
      <c r="U17">
        <v>19.37</v>
      </c>
      <c r="V17">
        <v>19.37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261.45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116.45</v>
      </c>
      <c r="J18">
        <v>271.74</v>
      </c>
      <c r="K18">
        <v>0</v>
      </c>
      <c r="L18">
        <v>9.17</v>
      </c>
      <c r="M18">
        <v>30.87</v>
      </c>
      <c r="N18" s="135">
        <v>0</v>
      </c>
      <c r="O18" s="135">
        <v>0</v>
      </c>
      <c r="P18" s="135">
        <v>0</v>
      </c>
      <c r="Q18">
        <v>9.99</v>
      </c>
      <c r="R18">
        <v>0</v>
      </c>
      <c r="S18">
        <v>7.89</v>
      </c>
      <c r="T18">
        <v>57.62</v>
      </c>
      <c r="U18">
        <v>19.21</v>
      </c>
      <c r="V18">
        <v>19.190000000000001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261.45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116.45</v>
      </c>
      <c r="J19">
        <v>271.74</v>
      </c>
      <c r="K19">
        <v>0</v>
      </c>
      <c r="L19">
        <v>8.7799999999999994</v>
      </c>
      <c r="M19">
        <v>30.62</v>
      </c>
      <c r="N19" s="135">
        <v>0</v>
      </c>
      <c r="O19" s="135">
        <v>0</v>
      </c>
      <c r="P19" s="135">
        <v>0</v>
      </c>
      <c r="Q19">
        <v>9.99</v>
      </c>
      <c r="R19">
        <v>0</v>
      </c>
      <c r="S19">
        <v>7.71</v>
      </c>
      <c r="T19">
        <v>57.07</v>
      </c>
      <c r="U19">
        <v>19.02</v>
      </c>
      <c r="V19">
        <v>19.03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261.45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116.45</v>
      </c>
      <c r="J20">
        <v>271.74</v>
      </c>
      <c r="K20">
        <v>0</v>
      </c>
      <c r="L20">
        <v>8.7799999999999994</v>
      </c>
      <c r="M20">
        <v>30.05</v>
      </c>
      <c r="N20" s="135">
        <v>0</v>
      </c>
      <c r="O20" s="135">
        <v>0</v>
      </c>
      <c r="P20" s="135">
        <v>0</v>
      </c>
      <c r="Q20">
        <v>9.99</v>
      </c>
      <c r="R20">
        <v>0</v>
      </c>
      <c r="S20">
        <v>7.71</v>
      </c>
      <c r="T20">
        <v>70.28</v>
      </c>
      <c r="U20">
        <v>23.43</v>
      </c>
      <c r="V20">
        <v>23.42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261.45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116.45</v>
      </c>
      <c r="J21">
        <v>271.74</v>
      </c>
      <c r="K21">
        <v>0</v>
      </c>
      <c r="L21">
        <v>8.7799999999999994</v>
      </c>
      <c r="M21">
        <v>28.95</v>
      </c>
      <c r="N21" s="135">
        <v>0</v>
      </c>
      <c r="O21" s="135">
        <v>0</v>
      </c>
      <c r="P21" s="135">
        <v>0</v>
      </c>
      <c r="Q21">
        <v>9.99</v>
      </c>
      <c r="R21">
        <v>0</v>
      </c>
      <c r="S21">
        <v>7.71</v>
      </c>
      <c r="T21">
        <v>69.959999999999994</v>
      </c>
      <c r="U21">
        <v>23.32</v>
      </c>
      <c r="V21">
        <v>23.32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261.45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116.45</v>
      </c>
      <c r="J22">
        <v>271.74</v>
      </c>
      <c r="K22">
        <v>0</v>
      </c>
      <c r="L22">
        <v>8.7799999999999994</v>
      </c>
      <c r="M22">
        <v>24.06</v>
      </c>
      <c r="N22" s="135">
        <v>0</v>
      </c>
      <c r="O22" s="135">
        <v>0</v>
      </c>
      <c r="P22" s="135">
        <v>0</v>
      </c>
      <c r="Q22">
        <v>9.99</v>
      </c>
      <c r="R22">
        <v>0</v>
      </c>
      <c r="S22">
        <v>7.71</v>
      </c>
      <c r="T22">
        <v>68.98</v>
      </c>
      <c r="U22">
        <v>22.99</v>
      </c>
      <c r="V22">
        <v>23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261.45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116.45</v>
      </c>
      <c r="J23">
        <v>271.74</v>
      </c>
      <c r="K23">
        <v>0</v>
      </c>
      <c r="L23">
        <v>8.4</v>
      </c>
      <c r="M23">
        <v>23.94</v>
      </c>
      <c r="N23" s="135">
        <v>0</v>
      </c>
      <c r="O23" s="135">
        <v>0</v>
      </c>
      <c r="P23" s="135">
        <v>0</v>
      </c>
      <c r="Q23">
        <v>9.68</v>
      </c>
      <c r="R23">
        <v>0</v>
      </c>
      <c r="S23">
        <v>7.71</v>
      </c>
      <c r="T23">
        <v>67.67</v>
      </c>
      <c r="U23">
        <v>22.56</v>
      </c>
      <c r="V23">
        <v>22.54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261.45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116.45</v>
      </c>
      <c r="J24">
        <v>271.74</v>
      </c>
      <c r="K24">
        <v>0</v>
      </c>
      <c r="L24">
        <v>8.4</v>
      </c>
      <c r="M24">
        <v>22.88</v>
      </c>
      <c r="N24" s="135">
        <v>0</v>
      </c>
      <c r="O24" s="135">
        <v>0</v>
      </c>
      <c r="P24" s="135">
        <v>0</v>
      </c>
      <c r="Q24">
        <v>9.68</v>
      </c>
      <c r="R24">
        <v>0</v>
      </c>
      <c r="S24">
        <v>7.71</v>
      </c>
      <c r="T24">
        <v>66.14</v>
      </c>
      <c r="U24">
        <v>22.05</v>
      </c>
      <c r="V24">
        <v>22.03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261.45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116.45</v>
      </c>
      <c r="J25">
        <v>271.74</v>
      </c>
      <c r="K25">
        <v>0</v>
      </c>
      <c r="L25">
        <v>8.4</v>
      </c>
      <c r="M25">
        <v>22.06</v>
      </c>
      <c r="N25" s="135">
        <v>0</v>
      </c>
      <c r="O25" s="135">
        <v>0</v>
      </c>
      <c r="P25" s="135">
        <v>0</v>
      </c>
      <c r="Q25">
        <v>9.68</v>
      </c>
      <c r="R25">
        <v>0</v>
      </c>
      <c r="S25">
        <v>7.71</v>
      </c>
      <c r="T25">
        <v>64.17</v>
      </c>
      <c r="U25">
        <v>21.39</v>
      </c>
      <c r="V25">
        <v>21.38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261.45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116.45</v>
      </c>
      <c r="J26">
        <v>271.74</v>
      </c>
      <c r="K26">
        <v>0</v>
      </c>
      <c r="L26">
        <v>8.4</v>
      </c>
      <c r="M26">
        <v>21.33</v>
      </c>
      <c r="N26" s="135">
        <v>0</v>
      </c>
      <c r="O26" s="135">
        <v>0</v>
      </c>
      <c r="P26" s="135">
        <v>0</v>
      </c>
      <c r="Q26">
        <v>9.68</v>
      </c>
      <c r="R26">
        <v>0.39</v>
      </c>
      <c r="S26">
        <v>7.71</v>
      </c>
      <c r="T26">
        <v>62.65</v>
      </c>
      <c r="U26">
        <v>20.89</v>
      </c>
      <c r="V26">
        <v>20.88</v>
      </c>
      <c r="W26">
        <v>0.15</v>
      </c>
      <c r="X26">
        <v>0.03</v>
      </c>
      <c r="Y26">
        <v>0</v>
      </c>
      <c r="Z26">
        <v>0</v>
      </c>
      <c r="AA26">
        <v>0.52</v>
      </c>
      <c r="AB26">
        <v>0.26</v>
      </c>
    </row>
    <row r="27" spans="1:28">
      <c r="A27" t="s">
        <v>69</v>
      </c>
      <c r="B27" s="75">
        <v>261.45</v>
      </c>
      <c r="C27" s="75">
        <v>0</v>
      </c>
      <c r="D27" s="135">
        <f t="shared" si="0"/>
        <v>0</v>
      </c>
      <c r="E27" s="75"/>
      <c r="F27" s="78">
        <v>0.24</v>
      </c>
      <c r="G27" s="78">
        <v>0.26</v>
      </c>
      <c r="H27" s="78">
        <v>0.12</v>
      </c>
      <c r="I27">
        <v>116.45</v>
      </c>
      <c r="J27">
        <v>271.74</v>
      </c>
      <c r="K27">
        <v>0</v>
      </c>
      <c r="L27">
        <v>7.77</v>
      </c>
      <c r="M27">
        <v>24.46</v>
      </c>
      <c r="N27" s="135">
        <v>0</v>
      </c>
      <c r="O27" s="135">
        <v>0</v>
      </c>
      <c r="P27" s="135">
        <v>0</v>
      </c>
      <c r="Q27">
        <v>9.5299999999999994</v>
      </c>
      <c r="R27">
        <v>4.28</v>
      </c>
      <c r="S27">
        <v>7.71</v>
      </c>
      <c r="T27">
        <v>38.79</v>
      </c>
      <c r="U27">
        <v>12.93</v>
      </c>
      <c r="V27">
        <v>12.94</v>
      </c>
      <c r="W27">
        <v>2.44</v>
      </c>
      <c r="X27">
        <v>0.49</v>
      </c>
      <c r="Y27">
        <v>0.06</v>
      </c>
      <c r="Z27">
        <v>0</v>
      </c>
      <c r="AA27">
        <v>1.69</v>
      </c>
      <c r="AB27">
        <v>0.84</v>
      </c>
    </row>
    <row r="28" spans="1:28">
      <c r="A28" t="s">
        <v>70</v>
      </c>
      <c r="B28" s="75">
        <v>261.45</v>
      </c>
      <c r="C28" s="75">
        <v>0</v>
      </c>
      <c r="D28" s="135">
        <f t="shared" si="0"/>
        <v>1.8199999999999998</v>
      </c>
      <c r="E28" s="75"/>
      <c r="F28" s="78">
        <v>0.41</v>
      </c>
      <c r="G28" s="78">
        <v>0.41</v>
      </c>
      <c r="H28" s="78">
        <v>0.42</v>
      </c>
      <c r="I28">
        <v>116.45</v>
      </c>
      <c r="J28">
        <v>271.74</v>
      </c>
      <c r="K28">
        <v>0</v>
      </c>
      <c r="L28">
        <v>7.77</v>
      </c>
      <c r="M28">
        <v>24.39</v>
      </c>
      <c r="N28" s="135">
        <v>0.61</v>
      </c>
      <c r="O28" s="135">
        <v>0.6</v>
      </c>
      <c r="P28" s="135">
        <v>0.61</v>
      </c>
      <c r="Q28">
        <v>9.5299999999999994</v>
      </c>
      <c r="R28">
        <v>3.66</v>
      </c>
      <c r="S28">
        <v>7.71</v>
      </c>
      <c r="T28">
        <v>38.549999999999997</v>
      </c>
      <c r="U28">
        <v>12.85</v>
      </c>
      <c r="V28">
        <v>12.85</v>
      </c>
      <c r="W28">
        <v>6.69</v>
      </c>
      <c r="X28">
        <v>1.34</v>
      </c>
      <c r="Y28">
        <v>1</v>
      </c>
      <c r="Z28">
        <v>0</v>
      </c>
      <c r="AA28">
        <v>3.18</v>
      </c>
      <c r="AB28">
        <v>1.59</v>
      </c>
    </row>
    <row r="29" spans="1:28">
      <c r="A29" t="s">
        <v>71</v>
      </c>
      <c r="B29" s="75">
        <v>203.26</v>
      </c>
      <c r="C29" s="75">
        <v>0</v>
      </c>
      <c r="D29" s="135">
        <f t="shared" si="0"/>
        <v>19.899999999999999</v>
      </c>
      <c r="E29" s="75"/>
      <c r="F29" s="78">
        <v>0.89</v>
      </c>
      <c r="G29" s="78">
        <v>0.89</v>
      </c>
      <c r="H29" s="78">
        <v>0.92</v>
      </c>
      <c r="I29">
        <v>116.45</v>
      </c>
      <c r="J29">
        <v>271.74</v>
      </c>
      <c r="K29">
        <v>0</v>
      </c>
      <c r="L29">
        <v>7.77</v>
      </c>
      <c r="M29">
        <v>24.16</v>
      </c>
      <c r="N29" s="135">
        <v>6.63</v>
      </c>
      <c r="O29" s="135">
        <v>6.64</v>
      </c>
      <c r="P29" s="135">
        <v>6.63</v>
      </c>
      <c r="Q29">
        <v>9.5299999999999994</v>
      </c>
      <c r="R29">
        <v>3.95</v>
      </c>
      <c r="S29">
        <v>7.71</v>
      </c>
      <c r="T29">
        <v>38.520000000000003</v>
      </c>
      <c r="U29">
        <v>12.84</v>
      </c>
      <c r="V29">
        <v>12.83</v>
      </c>
      <c r="W29">
        <v>12.21</v>
      </c>
      <c r="X29">
        <v>2.44</v>
      </c>
      <c r="Y29">
        <v>2.59</v>
      </c>
      <c r="Z29">
        <v>0</v>
      </c>
      <c r="AA29">
        <v>5.18</v>
      </c>
      <c r="AB29">
        <v>2.59</v>
      </c>
    </row>
    <row r="30" spans="1:28">
      <c r="A30" t="s">
        <v>72</v>
      </c>
      <c r="B30" s="75">
        <v>203.26</v>
      </c>
      <c r="C30" s="75">
        <v>0</v>
      </c>
      <c r="D30" s="135">
        <f t="shared" si="0"/>
        <v>46.629999999999995</v>
      </c>
      <c r="E30" s="75"/>
      <c r="F30" s="78">
        <v>1.48</v>
      </c>
      <c r="G30" s="78">
        <v>1.48</v>
      </c>
      <c r="H30" s="78">
        <v>1.52</v>
      </c>
      <c r="I30">
        <v>116.45</v>
      </c>
      <c r="J30">
        <v>271.74</v>
      </c>
      <c r="K30">
        <v>0</v>
      </c>
      <c r="L30">
        <v>7.77</v>
      </c>
      <c r="M30">
        <v>24.2</v>
      </c>
      <c r="N30" s="135">
        <v>15.54</v>
      </c>
      <c r="O30" s="135">
        <v>15.55</v>
      </c>
      <c r="P30" s="135">
        <v>15.54</v>
      </c>
      <c r="Q30">
        <v>9.5299999999999994</v>
      </c>
      <c r="R30">
        <v>7.3</v>
      </c>
      <c r="S30">
        <v>7.71</v>
      </c>
      <c r="T30">
        <v>38.58</v>
      </c>
      <c r="U30">
        <v>12.86</v>
      </c>
      <c r="V30">
        <v>12.87</v>
      </c>
      <c r="W30">
        <v>18.36</v>
      </c>
      <c r="X30">
        <v>3.67</v>
      </c>
      <c r="Y30">
        <v>4.01</v>
      </c>
      <c r="Z30">
        <v>0</v>
      </c>
      <c r="AA30">
        <v>7.77</v>
      </c>
      <c r="AB30">
        <v>3.88</v>
      </c>
    </row>
    <row r="31" spans="1:28">
      <c r="A31" t="s">
        <v>73</v>
      </c>
      <c r="B31" s="75">
        <v>203.26</v>
      </c>
      <c r="C31" s="75">
        <v>0</v>
      </c>
      <c r="D31" s="135">
        <f t="shared" si="0"/>
        <v>70.789999999999992</v>
      </c>
      <c r="E31" s="75"/>
      <c r="F31" s="78">
        <v>2.25</v>
      </c>
      <c r="G31" s="78">
        <v>2.25</v>
      </c>
      <c r="H31" s="78">
        <v>2.31</v>
      </c>
      <c r="I31">
        <v>116.45</v>
      </c>
      <c r="J31">
        <v>271.74</v>
      </c>
      <c r="K31">
        <v>0</v>
      </c>
      <c r="L31">
        <v>7.77</v>
      </c>
      <c r="M31">
        <v>24.24</v>
      </c>
      <c r="N31" s="135">
        <v>23.6</v>
      </c>
      <c r="O31" s="135">
        <v>23.59</v>
      </c>
      <c r="P31" s="135">
        <v>23.6</v>
      </c>
      <c r="Q31">
        <v>9.2200000000000006</v>
      </c>
      <c r="R31">
        <v>14.53</v>
      </c>
      <c r="S31">
        <v>7.71</v>
      </c>
      <c r="T31">
        <v>38.869999999999997</v>
      </c>
      <c r="U31">
        <v>12.96</v>
      </c>
      <c r="V31">
        <v>12.95</v>
      </c>
      <c r="W31">
        <v>26.58</v>
      </c>
      <c r="X31">
        <v>5.32</v>
      </c>
      <c r="Y31">
        <v>6.75</v>
      </c>
      <c r="Z31">
        <v>2.87</v>
      </c>
      <c r="AA31">
        <v>16.670000000000002</v>
      </c>
      <c r="AB31">
        <v>8.33</v>
      </c>
    </row>
    <row r="32" spans="1:28">
      <c r="A32" t="s">
        <v>74</v>
      </c>
      <c r="B32" s="75">
        <v>203.26</v>
      </c>
      <c r="C32" s="75">
        <v>0</v>
      </c>
      <c r="D32" s="135">
        <f t="shared" si="0"/>
        <v>82.5</v>
      </c>
      <c r="E32" s="75"/>
      <c r="F32" s="78">
        <v>3.18</v>
      </c>
      <c r="G32" s="78">
        <v>3.18</v>
      </c>
      <c r="H32" s="78">
        <v>3.26</v>
      </c>
      <c r="I32">
        <v>116.45</v>
      </c>
      <c r="J32">
        <v>271.74</v>
      </c>
      <c r="K32">
        <v>0</v>
      </c>
      <c r="L32">
        <v>7.77</v>
      </c>
      <c r="M32">
        <v>31.39</v>
      </c>
      <c r="N32" s="135">
        <v>27.5</v>
      </c>
      <c r="O32" s="135">
        <v>27.5</v>
      </c>
      <c r="P32" s="135">
        <v>27.5</v>
      </c>
      <c r="Q32">
        <v>9.2200000000000006</v>
      </c>
      <c r="R32">
        <v>23.72</v>
      </c>
      <c r="S32">
        <v>7.71</v>
      </c>
      <c r="T32">
        <v>39.33</v>
      </c>
      <c r="U32">
        <v>13.11</v>
      </c>
      <c r="V32">
        <v>13.1</v>
      </c>
      <c r="W32">
        <v>36.869999999999997</v>
      </c>
      <c r="X32">
        <v>7.37</v>
      </c>
      <c r="Y32">
        <v>10.26</v>
      </c>
      <c r="Z32">
        <v>6.31</v>
      </c>
      <c r="AA32">
        <v>23.33</v>
      </c>
      <c r="AB32">
        <v>11.67</v>
      </c>
    </row>
    <row r="33" spans="1:28">
      <c r="A33" t="s">
        <v>75</v>
      </c>
      <c r="B33" s="75">
        <v>203.26</v>
      </c>
      <c r="C33" s="75">
        <v>0</v>
      </c>
      <c r="D33" s="135">
        <f t="shared" si="0"/>
        <v>82.5</v>
      </c>
      <c r="E33" s="75"/>
      <c r="F33" s="78">
        <v>4.22</v>
      </c>
      <c r="G33" s="78">
        <v>4.22</v>
      </c>
      <c r="H33" s="78">
        <v>4.32</v>
      </c>
      <c r="I33">
        <v>116.45</v>
      </c>
      <c r="J33">
        <v>271.74</v>
      </c>
      <c r="K33">
        <v>0</v>
      </c>
      <c r="L33">
        <v>7.77</v>
      </c>
      <c r="M33">
        <v>30.47</v>
      </c>
      <c r="N33" s="135">
        <v>27.5</v>
      </c>
      <c r="O33" s="135">
        <v>27.5</v>
      </c>
      <c r="P33" s="135">
        <v>27.5</v>
      </c>
      <c r="Q33">
        <v>9.2200000000000006</v>
      </c>
      <c r="R33">
        <v>33.47</v>
      </c>
      <c r="S33">
        <v>7.71</v>
      </c>
      <c r="T33">
        <v>39.950000000000003</v>
      </c>
      <c r="U33">
        <v>13.32</v>
      </c>
      <c r="V33">
        <v>13.31</v>
      </c>
      <c r="W33">
        <v>48.54</v>
      </c>
      <c r="X33">
        <v>9.7100000000000009</v>
      </c>
      <c r="Y33">
        <v>14.08</v>
      </c>
      <c r="Z33">
        <v>10.18</v>
      </c>
      <c r="AA33">
        <v>30</v>
      </c>
      <c r="AB33">
        <v>15</v>
      </c>
    </row>
    <row r="34" spans="1:28">
      <c r="A34" t="s">
        <v>76</v>
      </c>
      <c r="B34" s="75">
        <v>203.26</v>
      </c>
      <c r="C34" s="75">
        <v>0</v>
      </c>
      <c r="D34" s="135">
        <f t="shared" si="0"/>
        <v>82.5</v>
      </c>
      <c r="E34" s="75"/>
      <c r="F34" s="78">
        <v>5.3</v>
      </c>
      <c r="G34" s="78">
        <v>5.3</v>
      </c>
      <c r="H34" s="78">
        <v>5.42</v>
      </c>
      <c r="I34">
        <v>116.45</v>
      </c>
      <c r="J34">
        <v>271.74</v>
      </c>
      <c r="K34">
        <v>0</v>
      </c>
      <c r="L34">
        <v>7.77</v>
      </c>
      <c r="M34">
        <v>30.01</v>
      </c>
      <c r="N34" s="135">
        <v>27.5</v>
      </c>
      <c r="O34" s="135">
        <v>27.5</v>
      </c>
      <c r="P34" s="135">
        <v>27.5</v>
      </c>
      <c r="Q34">
        <v>9.2200000000000006</v>
      </c>
      <c r="R34">
        <v>44.2</v>
      </c>
      <c r="S34">
        <v>7.71</v>
      </c>
      <c r="T34">
        <v>45.59</v>
      </c>
      <c r="U34">
        <v>15.2</v>
      </c>
      <c r="V34">
        <v>15.19</v>
      </c>
      <c r="W34">
        <v>62.32</v>
      </c>
      <c r="X34">
        <v>12.46</v>
      </c>
      <c r="Y34">
        <v>15.02</v>
      </c>
      <c r="Z34">
        <v>13.5</v>
      </c>
      <c r="AA34">
        <v>36.67</v>
      </c>
      <c r="AB34">
        <v>18.329999999999998</v>
      </c>
    </row>
    <row r="35" spans="1:28">
      <c r="A35" t="s">
        <v>77</v>
      </c>
      <c r="B35" s="75">
        <v>203.26</v>
      </c>
      <c r="C35" s="75">
        <v>0</v>
      </c>
      <c r="D35" s="135">
        <f t="shared" si="0"/>
        <v>83</v>
      </c>
      <c r="E35" s="75"/>
      <c r="F35" s="78">
        <v>6.47</v>
      </c>
      <c r="G35" s="78">
        <v>6.47</v>
      </c>
      <c r="H35" s="78">
        <v>6.63</v>
      </c>
      <c r="I35">
        <v>116.45</v>
      </c>
      <c r="J35">
        <v>271.74</v>
      </c>
      <c r="K35">
        <v>0</v>
      </c>
      <c r="L35">
        <v>7.54</v>
      </c>
      <c r="M35">
        <v>30.05</v>
      </c>
      <c r="N35" s="135">
        <v>27.67</v>
      </c>
      <c r="O35" s="135">
        <v>27.66</v>
      </c>
      <c r="P35" s="135">
        <v>27.67</v>
      </c>
      <c r="Q35">
        <v>9.07</v>
      </c>
      <c r="R35">
        <v>52.97</v>
      </c>
      <c r="S35">
        <v>7.62</v>
      </c>
      <c r="T35">
        <v>46.04</v>
      </c>
      <c r="U35">
        <v>15.35</v>
      </c>
      <c r="V35">
        <v>15.35</v>
      </c>
      <c r="W35">
        <v>77.55</v>
      </c>
      <c r="X35">
        <v>15.51</v>
      </c>
      <c r="Y35">
        <v>20.55</v>
      </c>
      <c r="Z35">
        <v>17.38</v>
      </c>
      <c r="AA35">
        <v>43.34</v>
      </c>
      <c r="AB35">
        <v>21.66</v>
      </c>
    </row>
    <row r="36" spans="1:28">
      <c r="A36" t="s">
        <v>78</v>
      </c>
      <c r="B36" s="75">
        <v>203.26</v>
      </c>
      <c r="C36" s="75">
        <v>0</v>
      </c>
      <c r="D36" s="135">
        <f t="shared" si="0"/>
        <v>83</v>
      </c>
      <c r="E36" s="75"/>
      <c r="F36" s="78">
        <v>7.56</v>
      </c>
      <c r="G36" s="78">
        <v>7.56</v>
      </c>
      <c r="H36" s="78">
        <v>7.74</v>
      </c>
      <c r="I36">
        <v>116.45</v>
      </c>
      <c r="J36">
        <v>271.74</v>
      </c>
      <c r="K36">
        <v>0</v>
      </c>
      <c r="L36">
        <v>7.54</v>
      </c>
      <c r="M36">
        <v>30.88</v>
      </c>
      <c r="N36" s="135">
        <v>27.67</v>
      </c>
      <c r="O36" s="135">
        <v>27.66</v>
      </c>
      <c r="P36" s="135">
        <v>27.67</v>
      </c>
      <c r="Q36">
        <v>9.07</v>
      </c>
      <c r="R36">
        <v>56.77</v>
      </c>
      <c r="S36">
        <v>7.62</v>
      </c>
      <c r="T36">
        <v>46.58</v>
      </c>
      <c r="U36">
        <v>15.52</v>
      </c>
      <c r="V36">
        <v>15.53</v>
      </c>
      <c r="W36">
        <v>91.07</v>
      </c>
      <c r="X36">
        <v>18.21</v>
      </c>
      <c r="Y36">
        <v>24.8</v>
      </c>
      <c r="Z36">
        <v>20.6</v>
      </c>
      <c r="AA36">
        <v>50</v>
      </c>
      <c r="AB36">
        <v>25</v>
      </c>
    </row>
    <row r="37" spans="1:28">
      <c r="A37" t="s">
        <v>79</v>
      </c>
      <c r="B37" s="75">
        <v>203.26</v>
      </c>
      <c r="C37" s="75">
        <v>0</v>
      </c>
      <c r="D37" s="135">
        <f t="shared" si="0"/>
        <v>83</v>
      </c>
      <c r="E37" s="75"/>
      <c r="F37" s="78">
        <v>8.59</v>
      </c>
      <c r="G37" s="78">
        <v>8.59</v>
      </c>
      <c r="H37" s="78">
        <v>8.8000000000000007</v>
      </c>
      <c r="I37">
        <v>116.45</v>
      </c>
      <c r="J37">
        <v>271.74</v>
      </c>
      <c r="K37">
        <v>0</v>
      </c>
      <c r="L37">
        <v>7.54</v>
      </c>
      <c r="M37">
        <v>30.69</v>
      </c>
      <c r="N37" s="135">
        <v>27.67</v>
      </c>
      <c r="O37" s="135">
        <v>27.66</v>
      </c>
      <c r="P37" s="135">
        <v>27.67</v>
      </c>
      <c r="Q37">
        <v>9.07</v>
      </c>
      <c r="R37">
        <v>66.08</v>
      </c>
      <c r="S37">
        <v>7.62</v>
      </c>
      <c r="T37">
        <v>47.03</v>
      </c>
      <c r="U37">
        <v>15.68</v>
      </c>
      <c r="V37">
        <v>15.67</v>
      </c>
      <c r="W37">
        <v>107.64</v>
      </c>
      <c r="X37">
        <v>21.53</v>
      </c>
      <c r="Y37">
        <v>29.7</v>
      </c>
      <c r="Z37">
        <v>23.78</v>
      </c>
      <c r="AA37">
        <v>56.67</v>
      </c>
      <c r="AB37">
        <v>28.33</v>
      </c>
    </row>
    <row r="38" spans="1:28">
      <c r="A38" t="s">
        <v>80</v>
      </c>
      <c r="B38" s="75">
        <v>203.26</v>
      </c>
      <c r="C38" s="75">
        <v>0</v>
      </c>
      <c r="D38" s="135">
        <f t="shared" si="0"/>
        <v>83</v>
      </c>
      <c r="E38" s="75"/>
      <c r="F38" s="78">
        <v>9.57</v>
      </c>
      <c r="G38" s="78">
        <v>9.57</v>
      </c>
      <c r="H38" s="78">
        <v>9.81</v>
      </c>
      <c r="I38">
        <v>116.45</v>
      </c>
      <c r="J38">
        <v>271.74</v>
      </c>
      <c r="K38">
        <v>0</v>
      </c>
      <c r="L38">
        <v>7.54</v>
      </c>
      <c r="M38">
        <v>30.33</v>
      </c>
      <c r="N38" s="135">
        <v>27.67</v>
      </c>
      <c r="O38" s="135">
        <v>27.66</v>
      </c>
      <c r="P38" s="135">
        <v>27.67</v>
      </c>
      <c r="Q38">
        <v>9.07</v>
      </c>
      <c r="R38">
        <v>73.88</v>
      </c>
      <c r="S38">
        <v>7.62</v>
      </c>
      <c r="T38">
        <v>47.48</v>
      </c>
      <c r="U38">
        <v>15.83</v>
      </c>
      <c r="V38">
        <v>15.82</v>
      </c>
      <c r="W38">
        <v>122.46</v>
      </c>
      <c r="X38">
        <v>24.49</v>
      </c>
      <c r="Y38">
        <v>35.799999999999997</v>
      </c>
      <c r="Z38">
        <v>26.51</v>
      </c>
      <c r="AA38">
        <v>63.34</v>
      </c>
      <c r="AB38">
        <v>31.66</v>
      </c>
    </row>
    <row r="39" spans="1:28">
      <c r="A39" t="s">
        <v>81</v>
      </c>
      <c r="B39" s="75">
        <v>203.26</v>
      </c>
      <c r="C39" s="75">
        <v>0</v>
      </c>
      <c r="D39" s="135">
        <f t="shared" si="0"/>
        <v>83</v>
      </c>
      <c r="E39" s="75"/>
      <c r="F39" s="78">
        <v>10.51</v>
      </c>
      <c r="G39" s="78">
        <v>10.51</v>
      </c>
      <c r="H39" s="78">
        <v>10.77</v>
      </c>
      <c r="I39">
        <v>116.45</v>
      </c>
      <c r="J39">
        <v>271.74</v>
      </c>
      <c r="K39">
        <v>0</v>
      </c>
      <c r="L39">
        <v>7.3</v>
      </c>
      <c r="M39">
        <v>12.17</v>
      </c>
      <c r="N39" s="135">
        <v>27.67</v>
      </c>
      <c r="O39" s="135">
        <v>27.66</v>
      </c>
      <c r="P39" s="135">
        <v>27.67</v>
      </c>
      <c r="Q39">
        <v>9.07</v>
      </c>
      <c r="R39">
        <v>82.22</v>
      </c>
      <c r="S39">
        <v>7.62</v>
      </c>
      <c r="T39">
        <v>49.72</v>
      </c>
      <c r="U39">
        <v>16.57</v>
      </c>
      <c r="V39">
        <v>16.579999999999998</v>
      </c>
      <c r="W39">
        <v>137.07</v>
      </c>
      <c r="X39">
        <v>27.41</v>
      </c>
      <c r="Y39">
        <v>40.89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203.26</v>
      </c>
      <c r="C40" s="75">
        <v>0</v>
      </c>
      <c r="D40" s="135">
        <f t="shared" si="0"/>
        <v>83</v>
      </c>
      <c r="E40" s="75"/>
      <c r="F40" s="78">
        <v>11.44</v>
      </c>
      <c r="G40" s="78">
        <v>11.44</v>
      </c>
      <c r="H40" s="78">
        <v>11.73</v>
      </c>
      <c r="I40">
        <v>116.45</v>
      </c>
      <c r="J40">
        <v>271.74</v>
      </c>
      <c r="K40">
        <v>0</v>
      </c>
      <c r="L40">
        <v>7.3</v>
      </c>
      <c r="M40">
        <v>12.45</v>
      </c>
      <c r="N40" s="135">
        <v>27.67</v>
      </c>
      <c r="O40" s="135">
        <v>27.66</v>
      </c>
      <c r="P40" s="135">
        <v>27.67</v>
      </c>
      <c r="Q40">
        <v>9.07</v>
      </c>
      <c r="R40">
        <v>89.31</v>
      </c>
      <c r="S40">
        <v>7.62</v>
      </c>
      <c r="T40">
        <v>52.31</v>
      </c>
      <c r="U40">
        <v>17.440000000000001</v>
      </c>
      <c r="V40">
        <v>17.440000000000001</v>
      </c>
      <c r="W40">
        <v>151.18</v>
      </c>
      <c r="X40">
        <v>30.24</v>
      </c>
      <c r="Y40">
        <v>47.68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166.84</v>
      </c>
      <c r="C41" s="75">
        <v>0</v>
      </c>
      <c r="D41" s="135">
        <f t="shared" si="0"/>
        <v>83</v>
      </c>
      <c r="E41" s="75"/>
      <c r="F41" s="78">
        <v>12.31</v>
      </c>
      <c r="G41" s="78">
        <v>12.31</v>
      </c>
      <c r="H41" s="78">
        <v>12.62</v>
      </c>
      <c r="I41">
        <v>66.59</v>
      </c>
      <c r="J41">
        <v>271.74</v>
      </c>
      <c r="K41">
        <v>0</v>
      </c>
      <c r="L41">
        <v>6.76</v>
      </c>
      <c r="M41">
        <v>12.27</v>
      </c>
      <c r="N41" s="135">
        <v>27.67</v>
      </c>
      <c r="O41" s="135">
        <v>27.66</v>
      </c>
      <c r="P41" s="135">
        <v>27.67</v>
      </c>
      <c r="Q41">
        <v>8.3000000000000007</v>
      </c>
      <c r="R41">
        <v>92.82</v>
      </c>
      <c r="S41">
        <v>7.62</v>
      </c>
      <c r="T41">
        <v>52.97</v>
      </c>
      <c r="U41">
        <v>17.66</v>
      </c>
      <c r="V41">
        <v>17.649999999999999</v>
      </c>
      <c r="W41">
        <v>164.88</v>
      </c>
      <c r="X41">
        <v>32.979999999999997</v>
      </c>
      <c r="Y41">
        <v>51.7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166.84</v>
      </c>
      <c r="C42" s="75">
        <v>0</v>
      </c>
      <c r="D42" s="135">
        <f t="shared" si="0"/>
        <v>83</v>
      </c>
      <c r="E42" s="75"/>
      <c r="F42" s="78">
        <v>13.09</v>
      </c>
      <c r="G42" s="78">
        <v>13.09</v>
      </c>
      <c r="H42" s="78">
        <v>13.42</v>
      </c>
      <c r="I42">
        <v>66.59</v>
      </c>
      <c r="J42">
        <v>271.74</v>
      </c>
      <c r="K42">
        <v>0</v>
      </c>
      <c r="L42">
        <v>6.76</v>
      </c>
      <c r="M42">
        <v>11.58</v>
      </c>
      <c r="N42" s="135">
        <v>27.67</v>
      </c>
      <c r="O42" s="135">
        <v>27.66</v>
      </c>
      <c r="P42" s="135">
        <v>27.67</v>
      </c>
      <c r="Q42">
        <v>8.3000000000000007</v>
      </c>
      <c r="R42">
        <v>101.74</v>
      </c>
      <c r="S42">
        <v>7.62</v>
      </c>
      <c r="T42">
        <v>53.76</v>
      </c>
      <c r="U42">
        <v>17.920000000000002</v>
      </c>
      <c r="V42">
        <v>17.93</v>
      </c>
      <c r="W42">
        <v>177.54</v>
      </c>
      <c r="X42">
        <v>35.51</v>
      </c>
      <c r="Y42">
        <v>55.35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203.26</v>
      </c>
      <c r="C43" s="75">
        <v>0</v>
      </c>
      <c r="D43" s="135">
        <f t="shared" si="0"/>
        <v>83</v>
      </c>
      <c r="E43" s="75"/>
      <c r="F43" s="78">
        <v>13.74</v>
      </c>
      <c r="G43" s="78">
        <v>13.74</v>
      </c>
      <c r="H43" s="78">
        <v>14.08</v>
      </c>
      <c r="I43">
        <v>116.45</v>
      </c>
      <c r="J43">
        <v>271.74</v>
      </c>
      <c r="K43">
        <v>0</v>
      </c>
      <c r="L43">
        <v>6.76</v>
      </c>
      <c r="M43">
        <v>10.97</v>
      </c>
      <c r="N43" s="135">
        <v>27.67</v>
      </c>
      <c r="O43" s="135">
        <v>27.66</v>
      </c>
      <c r="P43" s="135">
        <v>27.67</v>
      </c>
      <c r="Q43">
        <v>8.3000000000000007</v>
      </c>
      <c r="R43">
        <v>104.13</v>
      </c>
      <c r="S43">
        <v>7.43</v>
      </c>
      <c r="T43">
        <v>53.46</v>
      </c>
      <c r="U43">
        <v>17.82</v>
      </c>
      <c r="V43">
        <v>17.82</v>
      </c>
      <c r="W43">
        <v>188.49</v>
      </c>
      <c r="X43">
        <v>37.700000000000003</v>
      </c>
      <c r="Y43">
        <v>58.74</v>
      </c>
      <c r="Z43">
        <v>38.450000000000003</v>
      </c>
      <c r="AA43">
        <v>96.67</v>
      </c>
      <c r="AB43">
        <v>48.33</v>
      </c>
    </row>
    <row r="44" spans="1:28">
      <c r="A44" t="s">
        <v>86</v>
      </c>
      <c r="B44" s="75">
        <v>203.26</v>
      </c>
      <c r="C44" s="75">
        <v>0</v>
      </c>
      <c r="D44" s="135">
        <f t="shared" si="0"/>
        <v>83</v>
      </c>
      <c r="E44" s="75"/>
      <c r="F44" s="78">
        <v>14.36</v>
      </c>
      <c r="G44" s="78">
        <v>14.36</v>
      </c>
      <c r="H44" s="78">
        <v>14.72</v>
      </c>
      <c r="I44">
        <v>116.45</v>
      </c>
      <c r="J44">
        <v>271.74</v>
      </c>
      <c r="K44">
        <v>0</v>
      </c>
      <c r="L44">
        <v>6.76</v>
      </c>
      <c r="M44">
        <v>11.03</v>
      </c>
      <c r="N44" s="135">
        <v>27.67</v>
      </c>
      <c r="O44" s="135">
        <v>27.66</v>
      </c>
      <c r="P44" s="135">
        <v>27.67</v>
      </c>
      <c r="Q44">
        <v>8.3000000000000007</v>
      </c>
      <c r="R44">
        <v>109.21</v>
      </c>
      <c r="S44">
        <v>7.43</v>
      </c>
      <c r="T44">
        <v>53.28</v>
      </c>
      <c r="U44">
        <v>17.760000000000002</v>
      </c>
      <c r="V44">
        <v>17.77</v>
      </c>
      <c r="W44">
        <v>198.39</v>
      </c>
      <c r="X44">
        <v>39.68</v>
      </c>
      <c r="Y44">
        <v>64.33</v>
      </c>
      <c r="Z44">
        <v>40.22</v>
      </c>
      <c r="AA44">
        <v>98</v>
      </c>
      <c r="AB44">
        <v>49</v>
      </c>
    </row>
    <row r="45" spans="1:28">
      <c r="A45" t="s">
        <v>87</v>
      </c>
      <c r="B45" s="75">
        <v>203.26</v>
      </c>
      <c r="C45" s="75">
        <v>0</v>
      </c>
      <c r="D45" s="135">
        <f t="shared" si="0"/>
        <v>83</v>
      </c>
      <c r="E45" s="75"/>
      <c r="F45" s="78">
        <v>14.92</v>
      </c>
      <c r="G45" s="78">
        <v>14.92</v>
      </c>
      <c r="H45" s="78">
        <v>15.29</v>
      </c>
      <c r="I45">
        <v>116.45</v>
      </c>
      <c r="J45">
        <v>271.74</v>
      </c>
      <c r="K45">
        <v>0</v>
      </c>
      <c r="L45">
        <v>6.76</v>
      </c>
      <c r="M45">
        <v>11.7</v>
      </c>
      <c r="N45" s="135">
        <v>27.67</v>
      </c>
      <c r="O45" s="135">
        <v>27.66</v>
      </c>
      <c r="P45" s="135">
        <v>27.67</v>
      </c>
      <c r="Q45">
        <v>8.3000000000000007</v>
      </c>
      <c r="R45">
        <v>122.32</v>
      </c>
      <c r="S45">
        <v>7.43</v>
      </c>
      <c r="T45">
        <v>53.03</v>
      </c>
      <c r="U45">
        <v>17.68</v>
      </c>
      <c r="V45">
        <v>17.68</v>
      </c>
      <c r="W45">
        <v>207.76</v>
      </c>
      <c r="X45">
        <v>41.55</v>
      </c>
      <c r="Y45">
        <v>67.069999999999993</v>
      </c>
      <c r="Z45">
        <v>41.85</v>
      </c>
      <c r="AA45">
        <v>98</v>
      </c>
      <c r="AB45">
        <v>49</v>
      </c>
    </row>
    <row r="46" spans="1:28">
      <c r="A46" t="s">
        <v>88</v>
      </c>
      <c r="B46" s="75">
        <v>261.45</v>
      </c>
      <c r="C46" s="75">
        <v>0</v>
      </c>
      <c r="D46" s="135">
        <f t="shared" si="0"/>
        <v>83</v>
      </c>
      <c r="E46" s="75"/>
      <c r="F46" s="78">
        <v>15.29</v>
      </c>
      <c r="G46" s="78">
        <v>15.29</v>
      </c>
      <c r="H46" s="78">
        <v>15.67</v>
      </c>
      <c r="I46">
        <v>116.45</v>
      </c>
      <c r="J46">
        <v>271.74</v>
      </c>
      <c r="K46">
        <v>0</v>
      </c>
      <c r="L46">
        <v>6.76</v>
      </c>
      <c r="M46">
        <v>11.33</v>
      </c>
      <c r="N46" s="135">
        <v>27.67</v>
      </c>
      <c r="O46" s="135">
        <v>27.66</v>
      </c>
      <c r="P46" s="135">
        <v>27.67</v>
      </c>
      <c r="Q46">
        <v>8.3000000000000007</v>
      </c>
      <c r="R46">
        <v>122.32</v>
      </c>
      <c r="S46">
        <v>7.43</v>
      </c>
      <c r="T46">
        <v>53.17</v>
      </c>
      <c r="U46">
        <v>17.72</v>
      </c>
      <c r="V46">
        <v>17.73</v>
      </c>
      <c r="W46">
        <v>215.4</v>
      </c>
      <c r="X46">
        <v>43.08</v>
      </c>
      <c r="Y46">
        <v>69.510000000000005</v>
      </c>
      <c r="Z46">
        <v>43.31</v>
      </c>
      <c r="AA46">
        <v>98</v>
      </c>
      <c r="AB46">
        <v>49</v>
      </c>
    </row>
    <row r="47" spans="1:28">
      <c r="A47" t="s">
        <v>89</v>
      </c>
      <c r="B47" s="75">
        <v>261.45</v>
      </c>
      <c r="C47" s="75">
        <v>0</v>
      </c>
      <c r="D47" s="135">
        <f t="shared" si="0"/>
        <v>83</v>
      </c>
      <c r="E47" s="75"/>
      <c r="F47" s="78">
        <v>15.57</v>
      </c>
      <c r="G47" s="78">
        <v>15.57</v>
      </c>
      <c r="H47" s="78">
        <v>15.95</v>
      </c>
      <c r="I47">
        <v>116.45</v>
      </c>
      <c r="J47">
        <v>271.74</v>
      </c>
      <c r="K47">
        <v>0</v>
      </c>
      <c r="L47">
        <v>6.53</v>
      </c>
      <c r="M47">
        <v>21.98</v>
      </c>
      <c r="N47" s="135">
        <v>27.67</v>
      </c>
      <c r="O47" s="135">
        <v>27.66</v>
      </c>
      <c r="P47" s="135">
        <v>27.67</v>
      </c>
      <c r="Q47">
        <v>8.07</v>
      </c>
      <c r="R47">
        <v>122.32</v>
      </c>
      <c r="S47">
        <v>6.97</v>
      </c>
      <c r="T47">
        <v>54.76</v>
      </c>
      <c r="U47">
        <v>18.25</v>
      </c>
      <c r="V47">
        <v>18.260000000000002</v>
      </c>
      <c r="W47">
        <v>222.13</v>
      </c>
      <c r="X47">
        <v>44.42</v>
      </c>
      <c r="Y47">
        <v>71.44</v>
      </c>
      <c r="Z47">
        <v>44.46</v>
      </c>
      <c r="AA47">
        <v>98</v>
      </c>
      <c r="AB47">
        <v>49</v>
      </c>
    </row>
    <row r="48" spans="1:28">
      <c r="A48" t="s">
        <v>90</v>
      </c>
      <c r="B48" s="75">
        <v>261.45</v>
      </c>
      <c r="C48" s="75">
        <v>0</v>
      </c>
      <c r="D48" s="135">
        <f t="shared" si="0"/>
        <v>83</v>
      </c>
      <c r="E48" s="75"/>
      <c r="F48" s="78">
        <v>15.85</v>
      </c>
      <c r="G48" s="78">
        <v>15.85</v>
      </c>
      <c r="H48" s="78">
        <v>16.239999999999998</v>
      </c>
      <c r="I48">
        <v>116.45</v>
      </c>
      <c r="J48">
        <v>271.74</v>
      </c>
      <c r="K48">
        <v>0</v>
      </c>
      <c r="L48">
        <v>6.53</v>
      </c>
      <c r="M48">
        <v>23.17</v>
      </c>
      <c r="N48" s="135">
        <v>27.67</v>
      </c>
      <c r="O48" s="135">
        <v>27.66</v>
      </c>
      <c r="P48" s="135">
        <v>27.67</v>
      </c>
      <c r="Q48">
        <v>8.07</v>
      </c>
      <c r="R48">
        <v>122.32</v>
      </c>
      <c r="S48">
        <v>6.97</v>
      </c>
      <c r="T48">
        <v>56.28</v>
      </c>
      <c r="U48">
        <v>18.760000000000002</v>
      </c>
      <c r="V48">
        <v>18.77</v>
      </c>
      <c r="W48">
        <v>229.28</v>
      </c>
      <c r="X48">
        <v>45.86</v>
      </c>
      <c r="Y48">
        <v>72.64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261.45</v>
      </c>
      <c r="C49" s="75">
        <v>0</v>
      </c>
      <c r="D49" s="135">
        <f t="shared" si="0"/>
        <v>83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116.45</v>
      </c>
      <c r="J49">
        <v>271.74</v>
      </c>
      <c r="K49">
        <v>0</v>
      </c>
      <c r="L49">
        <v>6.53</v>
      </c>
      <c r="M49">
        <v>24.61</v>
      </c>
      <c r="N49" s="135">
        <v>27.67</v>
      </c>
      <c r="O49" s="135">
        <v>27.66</v>
      </c>
      <c r="P49" s="135">
        <v>27.67</v>
      </c>
      <c r="Q49">
        <v>8.07</v>
      </c>
      <c r="R49">
        <v>122.32</v>
      </c>
      <c r="S49">
        <v>6.97</v>
      </c>
      <c r="T49">
        <v>57.51</v>
      </c>
      <c r="U49">
        <v>19.170000000000002</v>
      </c>
      <c r="V49">
        <v>19.16</v>
      </c>
      <c r="W49">
        <v>232.33</v>
      </c>
      <c r="X49">
        <v>46.46</v>
      </c>
      <c r="Y49">
        <v>73.11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261.45</v>
      </c>
      <c r="C50" s="75">
        <v>0</v>
      </c>
      <c r="D50" s="135">
        <f t="shared" si="0"/>
        <v>83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116.45</v>
      </c>
      <c r="J50">
        <v>271.74</v>
      </c>
      <c r="K50">
        <v>0</v>
      </c>
      <c r="L50">
        <v>6.53</v>
      </c>
      <c r="M50">
        <v>25.12</v>
      </c>
      <c r="N50" s="135">
        <v>27.67</v>
      </c>
      <c r="O50" s="135">
        <v>27.66</v>
      </c>
      <c r="P50" s="135">
        <v>27.67</v>
      </c>
      <c r="Q50">
        <v>8.07</v>
      </c>
      <c r="R50">
        <v>122.32</v>
      </c>
      <c r="S50">
        <v>6.97</v>
      </c>
      <c r="T50">
        <v>58.88</v>
      </c>
      <c r="U50">
        <v>19.63</v>
      </c>
      <c r="V50">
        <v>19.63</v>
      </c>
      <c r="W50">
        <v>234.84</v>
      </c>
      <c r="X50">
        <v>46.97</v>
      </c>
      <c r="Y50">
        <v>73.31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261.45</v>
      </c>
      <c r="C51" s="75">
        <v>0</v>
      </c>
      <c r="D51" s="135">
        <f t="shared" si="0"/>
        <v>83</v>
      </c>
      <c r="E51" s="75"/>
      <c r="F51" s="78">
        <v>16.47</v>
      </c>
      <c r="G51" s="78">
        <v>16.47</v>
      </c>
      <c r="H51" s="78">
        <v>16.87</v>
      </c>
      <c r="I51">
        <v>116.45</v>
      </c>
      <c r="J51">
        <v>271.74</v>
      </c>
      <c r="K51">
        <v>0</v>
      </c>
      <c r="L51">
        <v>6.53</v>
      </c>
      <c r="M51">
        <v>25.81</v>
      </c>
      <c r="N51" s="135">
        <v>27.67</v>
      </c>
      <c r="O51" s="135">
        <v>27.66</v>
      </c>
      <c r="P51" s="135">
        <v>27.67</v>
      </c>
      <c r="Q51">
        <v>8.07</v>
      </c>
      <c r="R51">
        <v>122.32</v>
      </c>
      <c r="S51">
        <v>6.78</v>
      </c>
      <c r="T51">
        <v>60.06</v>
      </c>
      <c r="U51">
        <v>20.02</v>
      </c>
      <c r="V51">
        <v>20.03</v>
      </c>
      <c r="W51">
        <v>223.54</v>
      </c>
      <c r="X51">
        <v>44.71</v>
      </c>
      <c r="Y51">
        <v>73.59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261.45</v>
      </c>
      <c r="C52" s="75">
        <v>0</v>
      </c>
      <c r="D52" s="135">
        <f t="shared" si="0"/>
        <v>83</v>
      </c>
      <c r="E52" s="75"/>
      <c r="F52" s="78">
        <v>16.53</v>
      </c>
      <c r="G52" s="78">
        <v>16.53</v>
      </c>
      <c r="H52" s="78">
        <v>16.940000000000001</v>
      </c>
      <c r="I52">
        <v>116.45</v>
      </c>
      <c r="J52">
        <v>271.74</v>
      </c>
      <c r="K52">
        <v>0</v>
      </c>
      <c r="L52">
        <v>6.53</v>
      </c>
      <c r="M52">
        <v>26.96</v>
      </c>
      <c r="N52" s="135">
        <v>27.67</v>
      </c>
      <c r="O52" s="135">
        <v>27.66</v>
      </c>
      <c r="P52" s="135">
        <v>27.67</v>
      </c>
      <c r="Q52">
        <v>8.07</v>
      </c>
      <c r="R52">
        <v>122.32</v>
      </c>
      <c r="S52">
        <v>6.78</v>
      </c>
      <c r="T52">
        <v>61.62</v>
      </c>
      <c r="U52">
        <v>20.54</v>
      </c>
      <c r="V52">
        <v>20.55</v>
      </c>
      <c r="W52">
        <v>223.54</v>
      </c>
      <c r="X52">
        <v>44.71</v>
      </c>
      <c r="Y52">
        <v>73.349999999999994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261.45</v>
      </c>
      <c r="C53" s="75">
        <v>0</v>
      </c>
      <c r="D53" s="135">
        <f t="shared" si="0"/>
        <v>83</v>
      </c>
      <c r="E53" s="75"/>
      <c r="F53" s="78">
        <v>16.600000000000001</v>
      </c>
      <c r="G53" s="78">
        <v>16.600000000000001</v>
      </c>
      <c r="H53" s="78">
        <v>17.02</v>
      </c>
      <c r="I53">
        <v>116.45</v>
      </c>
      <c r="J53">
        <v>271.74</v>
      </c>
      <c r="K53">
        <v>0</v>
      </c>
      <c r="L53">
        <v>6.53</v>
      </c>
      <c r="M53">
        <v>27.61</v>
      </c>
      <c r="N53" s="135">
        <v>27.67</v>
      </c>
      <c r="O53" s="135">
        <v>27.66</v>
      </c>
      <c r="P53" s="135">
        <v>27.67</v>
      </c>
      <c r="Q53">
        <v>8.07</v>
      </c>
      <c r="R53">
        <v>122.32</v>
      </c>
      <c r="S53">
        <v>6.78</v>
      </c>
      <c r="T53">
        <v>62.9</v>
      </c>
      <c r="U53">
        <v>20.97</v>
      </c>
      <c r="V53">
        <v>20.97</v>
      </c>
      <c r="W53">
        <v>223.54</v>
      </c>
      <c r="X53">
        <v>44.71</v>
      </c>
      <c r="Y53">
        <v>73.11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261.45</v>
      </c>
      <c r="C54" s="75">
        <v>0</v>
      </c>
      <c r="D54" s="135">
        <f t="shared" si="0"/>
        <v>83</v>
      </c>
      <c r="E54" s="75"/>
      <c r="F54" s="78">
        <v>16.510000000000002</v>
      </c>
      <c r="G54" s="78">
        <v>16.510000000000002</v>
      </c>
      <c r="H54" s="78">
        <v>16.93</v>
      </c>
      <c r="I54">
        <v>116.45</v>
      </c>
      <c r="J54">
        <v>271.74</v>
      </c>
      <c r="K54">
        <v>0</v>
      </c>
      <c r="L54">
        <v>6.53</v>
      </c>
      <c r="M54">
        <v>28.19</v>
      </c>
      <c r="N54" s="135">
        <v>27.67</v>
      </c>
      <c r="O54" s="135">
        <v>27.66</v>
      </c>
      <c r="P54" s="135">
        <v>27.67</v>
      </c>
      <c r="Q54">
        <v>8.07</v>
      </c>
      <c r="R54">
        <v>122.32</v>
      </c>
      <c r="S54">
        <v>6.78</v>
      </c>
      <c r="T54">
        <v>64.5</v>
      </c>
      <c r="U54">
        <v>21.5</v>
      </c>
      <c r="V54">
        <v>21.49</v>
      </c>
      <c r="W54">
        <v>223.54</v>
      </c>
      <c r="X54">
        <v>44.71</v>
      </c>
      <c r="Y54">
        <v>73.27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261.45</v>
      </c>
      <c r="C55" s="75">
        <v>0</v>
      </c>
      <c r="D55" s="135">
        <f t="shared" si="0"/>
        <v>83</v>
      </c>
      <c r="E55" s="75"/>
      <c r="F55" s="78">
        <v>16.27</v>
      </c>
      <c r="G55" s="78">
        <v>16.27</v>
      </c>
      <c r="H55" s="78">
        <v>16.68</v>
      </c>
      <c r="I55">
        <v>116.45</v>
      </c>
      <c r="J55">
        <v>271.74</v>
      </c>
      <c r="K55">
        <v>0</v>
      </c>
      <c r="L55">
        <v>6.53</v>
      </c>
      <c r="M55">
        <v>29.21</v>
      </c>
      <c r="N55" s="135">
        <v>27.67</v>
      </c>
      <c r="O55" s="135">
        <v>27.66</v>
      </c>
      <c r="P55" s="135">
        <v>27.67</v>
      </c>
      <c r="Q55">
        <v>8.07</v>
      </c>
      <c r="R55">
        <v>122.32</v>
      </c>
      <c r="S55">
        <v>6.6</v>
      </c>
      <c r="T55">
        <v>65.599999999999994</v>
      </c>
      <c r="U55">
        <v>21.87</v>
      </c>
      <c r="V55">
        <v>21.86</v>
      </c>
      <c r="W55">
        <v>223.54</v>
      </c>
      <c r="X55">
        <v>44.71</v>
      </c>
      <c r="Y55">
        <v>72.67</v>
      </c>
      <c r="Z55">
        <v>47.55</v>
      </c>
      <c r="AA55">
        <v>93.34</v>
      </c>
      <c r="AB55">
        <v>46.66</v>
      </c>
    </row>
    <row r="56" spans="1:28">
      <c r="A56" t="s">
        <v>98</v>
      </c>
      <c r="B56" s="75">
        <v>261.45</v>
      </c>
      <c r="C56" s="75">
        <v>0</v>
      </c>
      <c r="D56" s="135">
        <f t="shared" si="0"/>
        <v>83</v>
      </c>
      <c r="E56" s="75"/>
      <c r="F56" s="78">
        <v>16.13</v>
      </c>
      <c r="G56" s="78">
        <v>16.13</v>
      </c>
      <c r="H56" s="78">
        <v>16.53</v>
      </c>
      <c r="I56">
        <v>116.45</v>
      </c>
      <c r="J56">
        <v>271.74</v>
      </c>
      <c r="K56">
        <v>0</v>
      </c>
      <c r="L56">
        <v>6.53</v>
      </c>
      <c r="M56">
        <v>29.85</v>
      </c>
      <c r="N56" s="135">
        <v>27.67</v>
      </c>
      <c r="O56" s="135">
        <v>27.66</v>
      </c>
      <c r="P56" s="135">
        <v>27.67</v>
      </c>
      <c r="Q56">
        <v>8.07</v>
      </c>
      <c r="R56">
        <v>122.32</v>
      </c>
      <c r="S56">
        <v>6.6</v>
      </c>
      <c r="T56">
        <v>66.900000000000006</v>
      </c>
      <c r="U56">
        <v>22.3</v>
      </c>
      <c r="V56">
        <v>22.31</v>
      </c>
      <c r="W56">
        <v>223.54</v>
      </c>
      <c r="X56">
        <v>44.71</v>
      </c>
      <c r="Y56">
        <v>72.17</v>
      </c>
      <c r="Z56">
        <v>46.04</v>
      </c>
      <c r="AA56">
        <v>93.34</v>
      </c>
      <c r="AB56">
        <v>46.66</v>
      </c>
    </row>
    <row r="57" spans="1:28">
      <c r="A57" t="s">
        <v>99</v>
      </c>
      <c r="B57" s="75">
        <v>261.45</v>
      </c>
      <c r="C57" s="75">
        <v>0</v>
      </c>
      <c r="D57" s="135">
        <f t="shared" si="0"/>
        <v>83</v>
      </c>
      <c r="E57" s="75"/>
      <c r="F57" s="78">
        <v>16.010000000000002</v>
      </c>
      <c r="G57" s="78">
        <v>16.010000000000002</v>
      </c>
      <c r="H57" s="78">
        <v>16.41</v>
      </c>
      <c r="I57">
        <v>116.45</v>
      </c>
      <c r="J57">
        <v>271.74</v>
      </c>
      <c r="K57">
        <v>0</v>
      </c>
      <c r="L57">
        <v>6.53</v>
      </c>
      <c r="M57">
        <v>32.01</v>
      </c>
      <c r="N57" s="135">
        <v>27.67</v>
      </c>
      <c r="O57" s="135">
        <v>27.66</v>
      </c>
      <c r="P57" s="135">
        <v>27.67</v>
      </c>
      <c r="Q57">
        <v>8.07</v>
      </c>
      <c r="R57">
        <v>53.74</v>
      </c>
      <c r="S57">
        <v>6.6</v>
      </c>
      <c r="T57">
        <v>68.209999999999994</v>
      </c>
      <c r="U57">
        <v>22.74</v>
      </c>
      <c r="V57">
        <v>22.73</v>
      </c>
      <c r="W57">
        <v>223.54</v>
      </c>
      <c r="X57">
        <v>44.71</v>
      </c>
      <c r="Y57">
        <v>68.13</v>
      </c>
      <c r="Z57">
        <v>46.44</v>
      </c>
      <c r="AA57">
        <v>93.34</v>
      </c>
      <c r="AB57">
        <v>46.66</v>
      </c>
    </row>
    <row r="58" spans="1:28">
      <c r="A58" t="s">
        <v>100</v>
      </c>
      <c r="B58" s="75">
        <v>261.45</v>
      </c>
      <c r="C58" s="75">
        <v>0</v>
      </c>
      <c r="D58" s="135">
        <f t="shared" si="0"/>
        <v>83</v>
      </c>
      <c r="E58" s="75"/>
      <c r="F58" s="78">
        <v>15.45</v>
      </c>
      <c r="G58" s="78">
        <v>15.45</v>
      </c>
      <c r="H58" s="78">
        <v>15.84</v>
      </c>
      <c r="I58">
        <v>116.45</v>
      </c>
      <c r="J58">
        <v>271.74</v>
      </c>
      <c r="K58">
        <v>0</v>
      </c>
      <c r="L58">
        <v>6.53</v>
      </c>
      <c r="M58">
        <v>35.74</v>
      </c>
      <c r="N58" s="135">
        <v>27.67</v>
      </c>
      <c r="O58" s="135">
        <v>27.66</v>
      </c>
      <c r="P58" s="135">
        <v>27.67</v>
      </c>
      <c r="Q58">
        <v>8.07</v>
      </c>
      <c r="R58">
        <v>51.79</v>
      </c>
      <c r="S58">
        <v>6.6</v>
      </c>
      <c r="T58">
        <v>101.27</v>
      </c>
      <c r="U58">
        <v>33.76</v>
      </c>
      <c r="V58">
        <v>33.75</v>
      </c>
      <c r="W58">
        <v>223.54</v>
      </c>
      <c r="X58">
        <v>44.71</v>
      </c>
      <c r="Y58">
        <v>67.83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261.45</v>
      </c>
      <c r="C59" s="75">
        <v>0</v>
      </c>
      <c r="D59" s="135">
        <f t="shared" si="0"/>
        <v>83</v>
      </c>
      <c r="E59" s="75"/>
      <c r="F59" s="78">
        <v>15.2</v>
      </c>
      <c r="G59" s="78">
        <v>15.2</v>
      </c>
      <c r="H59" s="78">
        <v>15.59</v>
      </c>
      <c r="I59">
        <v>116.45</v>
      </c>
      <c r="J59">
        <v>271.74</v>
      </c>
      <c r="K59">
        <v>0</v>
      </c>
      <c r="L59">
        <v>6.53</v>
      </c>
      <c r="M59">
        <v>33.07</v>
      </c>
      <c r="N59" s="135">
        <v>27.67</v>
      </c>
      <c r="O59" s="135">
        <v>27.66</v>
      </c>
      <c r="P59" s="135">
        <v>27.67</v>
      </c>
      <c r="Q59">
        <v>8.07</v>
      </c>
      <c r="R59">
        <v>49.86</v>
      </c>
      <c r="S59">
        <v>6.69</v>
      </c>
      <c r="T59">
        <v>102.05</v>
      </c>
      <c r="U59">
        <v>34.020000000000003</v>
      </c>
      <c r="V59">
        <v>34.01</v>
      </c>
      <c r="W59">
        <v>221.04</v>
      </c>
      <c r="X59">
        <v>44.21</v>
      </c>
      <c r="Y59">
        <v>67.13</v>
      </c>
      <c r="Z59">
        <v>45.3</v>
      </c>
      <c r="AA59">
        <v>93.34</v>
      </c>
      <c r="AB59">
        <v>46.66</v>
      </c>
    </row>
    <row r="60" spans="1:28">
      <c r="A60" t="s">
        <v>102</v>
      </c>
      <c r="B60" s="75">
        <v>261.45</v>
      </c>
      <c r="C60" s="75">
        <v>0</v>
      </c>
      <c r="D60" s="135">
        <f t="shared" si="0"/>
        <v>83</v>
      </c>
      <c r="E60" s="75"/>
      <c r="F60" s="78">
        <v>14.81</v>
      </c>
      <c r="G60" s="78">
        <v>14.81</v>
      </c>
      <c r="H60" s="78">
        <v>15.19</v>
      </c>
      <c r="I60">
        <v>116.45</v>
      </c>
      <c r="J60">
        <v>271.74</v>
      </c>
      <c r="K60">
        <v>0</v>
      </c>
      <c r="L60">
        <v>6.53</v>
      </c>
      <c r="M60">
        <v>33.26</v>
      </c>
      <c r="N60" s="135">
        <v>27.67</v>
      </c>
      <c r="O60" s="135">
        <v>27.66</v>
      </c>
      <c r="P60" s="135">
        <v>27.67</v>
      </c>
      <c r="Q60">
        <v>8.07</v>
      </c>
      <c r="R60">
        <v>49.72</v>
      </c>
      <c r="S60">
        <v>6.69</v>
      </c>
      <c r="T60">
        <v>102.25</v>
      </c>
      <c r="U60">
        <v>34.08</v>
      </c>
      <c r="V60">
        <v>34.090000000000003</v>
      </c>
      <c r="W60">
        <v>216.88</v>
      </c>
      <c r="X60">
        <v>43.37</v>
      </c>
      <c r="Y60">
        <v>66.5</v>
      </c>
      <c r="Z60">
        <v>45.47</v>
      </c>
      <c r="AA60">
        <v>93.34</v>
      </c>
      <c r="AB60">
        <v>46.66</v>
      </c>
    </row>
    <row r="61" spans="1:28">
      <c r="A61" t="s">
        <v>103</v>
      </c>
      <c r="B61" s="75">
        <v>261.45</v>
      </c>
      <c r="C61" s="75">
        <v>0</v>
      </c>
      <c r="D61" s="135">
        <f t="shared" si="0"/>
        <v>83</v>
      </c>
      <c r="E61" s="75"/>
      <c r="F61" s="78">
        <v>14.2</v>
      </c>
      <c r="G61" s="78">
        <v>14.2</v>
      </c>
      <c r="H61" s="78">
        <v>14.56</v>
      </c>
      <c r="I61">
        <v>116.45</v>
      </c>
      <c r="J61">
        <v>271.74</v>
      </c>
      <c r="K61">
        <v>0</v>
      </c>
      <c r="L61">
        <v>6.53</v>
      </c>
      <c r="M61">
        <v>33.33</v>
      </c>
      <c r="N61" s="135">
        <v>27.67</v>
      </c>
      <c r="O61" s="135">
        <v>27.66</v>
      </c>
      <c r="P61" s="135">
        <v>27.67</v>
      </c>
      <c r="Q61">
        <v>8.07</v>
      </c>
      <c r="R61">
        <v>47.79</v>
      </c>
      <c r="S61">
        <v>6.69</v>
      </c>
      <c r="T61">
        <v>102.69</v>
      </c>
      <c r="U61">
        <v>34.229999999999997</v>
      </c>
      <c r="V61">
        <v>34.24</v>
      </c>
      <c r="W61">
        <v>214.54</v>
      </c>
      <c r="X61">
        <v>42.91</v>
      </c>
      <c r="Y61">
        <v>65.5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261.45</v>
      </c>
      <c r="C62" s="75">
        <v>0</v>
      </c>
      <c r="D62" s="135">
        <f t="shared" si="0"/>
        <v>83</v>
      </c>
      <c r="E62" s="75"/>
      <c r="F62" s="78">
        <v>13.68</v>
      </c>
      <c r="G62" s="78">
        <v>13.68</v>
      </c>
      <c r="H62" s="78">
        <v>14.02</v>
      </c>
      <c r="I62">
        <v>116.45</v>
      </c>
      <c r="J62">
        <v>271.74</v>
      </c>
      <c r="K62">
        <v>0</v>
      </c>
      <c r="L62">
        <v>6.53</v>
      </c>
      <c r="M62">
        <v>33.32</v>
      </c>
      <c r="N62" s="135">
        <v>27.67</v>
      </c>
      <c r="O62" s="135">
        <v>27.66</v>
      </c>
      <c r="P62" s="135">
        <v>27.67</v>
      </c>
      <c r="Q62">
        <v>8.07</v>
      </c>
      <c r="R62">
        <v>46.82</v>
      </c>
      <c r="S62">
        <v>6.69</v>
      </c>
      <c r="T62">
        <v>103.15</v>
      </c>
      <c r="U62">
        <v>34.380000000000003</v>
      </c>
      <c r="V62">
        <v>34.39</v>
      </c>
      <c r="W62">
        <v>210.48</v>
      </c>
      <c r="X62">
        <v>42.09</v>
      </c>
      <c r="Y62">
        <v>63.53</v>
      </c>
      <c r="Z62">
        <v>42.06</v>
      </c>
      <c r="AA62">
        <v>93.34</v>
      </c>
      <c r="AB62">
        <v>46.66</v>
      </c>
    </row>
    <row r="63" spans="1:28">
      <c r="A63" t="s">
        <v>105</v>
      </c>
      <c r="B63" s="75">
        <v>261.45</v>
      </c>
      <c r="C63" s="75">
        <v>0</v>
      </c>
      <c r="D63" s="135">
        <f t="shared" si="0"/>
        <v>83</v>
      </c>
      <c r="E63" s="75"/>
      <c r="F63" s="78">
        <v>12.87</v>
      </c>
      <c r="G63" s="78">
        <v>12.87</v>
      </c>
      <c r="H63" s="78">
        <v>13.19</v>
      </c>
      <c r="I63">
        <v>116.45</v>
      </c>
      <c r="J63">
        <v>271.74</v>
      </c>
      <c r="K63">
        <v>0</v>
      </c>
      <c r="L63">
        <v>6.53</v>
      </c>
      <c r="M63">
        <v>33.340000000000003</v>
      </c>
      <c r="N63" s="135">
        <v>27.67</v>
      </c>
      <c r="O63" s="135">
        <v>27.66</v>
      </c>
      <c r="P63" s="135">
        <v>27.67</v>
      </c>
      <c r="Q63">
        <v>8.3800000000000008</v>
      </c>
      <c r="R63">
        <v>82.29</v>
      </c>
      <c r="S63">
        <v>6.88</v>
      </c>
      <c r="T63">
        <v>107.26</v>
      </c>
      <c r="U63">
        <v>35.75</v>
      </c>
      <c r="V63">
        <v>35.76</v>
      </c>
      <c r="W63">
        <v>200.24</v>
      </c>
      <c r="X63">
        <v>40.049999999999997</v>
      </c>
      <c r="Y63">
        <v>59.46</v>
      </c>
      <c r="Z63">
        <v>40.340000000000003</v>
      </c>
      <c r="AA63">
        <v>93.34</v>
      </c>
      <c r="AB63">
        <v>46.66</v>
      </c>
    </row>
    <row r="64" spans="1:28">
      <c r="A64" t="s">
        <v>106</v>
      </c>
      <c r="B64" s="75">
        <v>261.45</v>
      </c>
      <c r="C64" s="75">
        <v>0</v>
      </c>
      <c r="D64" s="135">
        <f t="shared" si="0"/>
        <v>83</v>
      </c>
      <c r="E64" s="75"/>
      <c r="F64" s="78">
        <v>12.23</v>
      </c>
      <c r="G64" s="78">
        <v>12.23</v>
      </c>
      <c r="H64" s="78">
        <v>12.53</v>
      </c>
      <c r="I64">
        <v>116.45</v>
      </c>
      <c r="J64">
        <v>271.74</v>
      </c>
      <c r="K64">
        <v>0</v>
      </c>
      <c r="L64">
        <v>6.53</v>
      </c>
      <c r="M64">
        <v>33.4</v>
      </c>
      <c r="N64" s="135">
        <v>27.67</v>
      </c>
      <c r="O64" s="135">
        <v>27.66</v>
      </c>
      <c r="P64" s="135">
        <v>27.67</v>
      </c>
      <c r="Q64">
        <v>8.3800000000000008</v>
      </c>
      <c r="R64">
        <v>79.11</v>
      </c>
      <c r="S64">
        <v>6.88</v>
      </c>
      <c r="T64">
        <v>109.32</v>
      </c>
      <c r="U64">
        <v>36.44</v>
      </c>
      <c r="V64">
        <v>36.43</v>
      </c>
      <c r="W64">
        <v>189.49</v>
      </c>
      <c r="X64">
        <v>37.9</v>
      </c>
      <c r="Y64">
        <v>58.45</v>
      </c>
      <c r="Z64">
        <v>38.200000000000003</v>
      </c>
      <c r="AA64">
        <v>90</v>
      </c>
      <c r="AB64">
        <v>45</v>
      </c>
    </row>
    <row r="65" spans="1:28">
      <c r="A65" t="s">
        <v>107</v>
      </c>
      <c r="B65" s="75">
        <v>261.45</v>
      </c>
      <c r="C65" s="75">
        <v>0</v>
      </c>
      <c r="D65" s="135">
        <f t="shared" si="0"/>
        <v>83</v>
      </c>
      <c r="E65" s="75"/>
      <c r="F65" s="78">
        <v>11.7</v>
      </c>
      <c r="G65" s="78">
        <v>11.7</v>
      </c>
      <c r="H65" s="78">
        <v>11.99</v>
      </c>
      <c r="I65">
        <v>116.45</v>
      </c>
      <c r="J65">
        <v>271.74</v>
      </c>
      <c r="K65">
        <v>0</v>
      </c>
      <c r="L65">
        <v>8.16</v>
      </c>
      <c r="M65">
        <v>37.67</v>
      </c>
      <c r="N65" s="135">
        <v>27.67</v>
      </c>
      <c r="O65" s="135">
        <v>27.66</v>
      </c>
      <c r="P65" s="135">
        <v>27.67</v>
      </c>
      <c r="Q65">
        <v>9.6</v>
      </c>
      <c r="R65">
        <v>70.97</v>
      </c>
      <c r="S65">
        <v>6.88</v>
      </c>
      <c r="T65">
        <v>111.32</v>
      </c>
      <c r="U65">
        <v>37.1</v>
      </c>
      <c r="V65">
        <v>37.11</v>
      </c>
      <c r="W65">
        <v>177.21</v>
      </c>
      <c r="X65">
        <v>35.44</v>
      </c>
      <c r="Y65">
        <v>54.04</v>
      </c>
      <c r="Z65">
        <v>36.47</v>
      </c>
      <c r="AA65">
        <v>86.67</v>
      </c>
      <c r="AB65">
        <v>43.33</v>
      </c>
    </row>
    <row r="66" spans="1:28">
      <c r="A66" t="s">
        <v>108</v>
      </c>
      <c r="B66" s="75">
        <v>261.45</v>
      </c>
      <c r="C66" s="75">
        <v>0</v>
      </c>
      <c r="D66" s="135">
        <f t="shared" si="0"/>
        <v>83</v>
      </c>
      <c r="E66" s="75"/>
      <c r="F66" s="78">
        <v>10.8</v>
      </c>
      <c r="G66" s="78">
        <v>10.8</v>
      </c>
      <c r="H66" s="78">
        <v>11.07</v>
      </c>
      <c r="I66">
        <v>116.45</v>
      </c>
      <c r="J66">
        <v>271.74</v>
      </c>
      <c r="K66">
        <v>0</v>
      </c>
      <c r="L66">
        <v>8.16</v>
      </c>
      <c r="M66">
        <v>38.51</v>
      </c>
      <c r="N66" s="135">
        <v>27.67</v>
      </c>
      <c r="O66" s="135">
        <v>27.66</v>
      </c>
      <c r="P66" s="135">
        <v>27.67</v>
      </c>
      <c r="Q66">
        <v>9.6</v>
      </c>
      <c r="R66">
        <v>65.87</v>
      </c>
      <c r="S66">
        <v>6.88</v>
      </c>
      <c r="T66">
        <v>112.33</v>
      </c>
      <c r="U66">
        <v>37.44</v>
      </c>
      <c r="V66">
        <v>37.46</v>
      </c>
      <c r="W66">
        <v>164.48</v>
      </c>
      <c r="X66">
        <v>32.89</v>
      </c>
      <c r="Y66">
        <v>50.36</v>
      </c>
      <c r="Z66">
        <v>34.51</v>
      </c>
      <c r="AA66">
        <v>83.34</v>
      </c>
      <c r="AB66">
        <v>41.66</v>
      </c>
    </row>
    <row r="67" spans="1:28">
      <c r="A67" t="s">
        <v>109</v>
      </c>
      <c r="B67" s="75">
        <v>261.45</v>
      </c>
      <c r="C67" s="75">
        <v>0</v>
      </c>
      <c r="D67" s="135">
        <f t="shared" si="0"/>
        <v>83</v>
      </c>
      <c r="E67" s="75"/>
      <c r="F67" s="78">
        <v>9.7899999999999991</v>
      </c>
      <c r="G67" s="78">
        <v>9.7899999999999991</v>
      </c>
      <c r="H67" s="78">
        <v>10.050000000000001</v>
      </c>
      <c r="I67">
        <v>116.45</v>
      </c>
      <c r="J67">
        <v>271.74</v>
      </c>
      <c r="K67">
        <v>0</v>
      </c>
      <c r="L67">
        <v>8.16</v>
      </c>
      <c r="M67">
        <v>40.11</v>
      </c>
      <c r="N67" s="135">
        <v>27.67</v>
      </c>
      <c r="O67" s="135">
        <v>27.66</v>
      </c>
      <c r="P67" s="135">
        <v>27.67</v>
      </c>
      <c r="Q67">
        <v>9.6</v>
      </c>
      <c r="R67">
        <v>57.95</v>
      </c>
      <c r="S67">
        <v>7.15</v>
      </c>
      <c r="T67">
        <v>113.4</v>
      </c>
      <c r="U67">
        <v>37.799999999999997</v>
      </c>
      <c r="V67">
        <v>37.81</v>
      </c>
      <c r="W67">
        <v>151.63</v>
      </c>
      <c r="X67">
        <v>30.33</v>
      </c>
      <c r="Y67">
        <v>48.29</v>
      </c>
      <c r="Z67">
        <v>31.43</v>
      </c>
      <c r="AA67">
        <v>76.67</v>
      </c>
      <c r="AB67">
        <v>38.33</v>
      </c>
    </row>
    <row r="68" spans="1:28">
      <c r="A68" t="s">
        <v>110</v>
      </c>
      <c r="B68" s="75">
        <v>261.45</v>
      </c>
      <c r="C68" s="75">
        <v>0</v>
      </c>
      <c r="D68" s="135">
        <f t="shared" ref="D68:D98" si="1">N68+O68+P68</f>
        <v>83</v>
      </c>
      <c r="E68" s="75"/>
      <c r="F68" s="78">
        <v>8.82</v>
      </c>
      <c r="G68" s="78">
        <v>8.82</v>
      </c>
      <c r="H68" s="78">
        <v>9.0399999999999991</v>
      </c>
      <c r="I68">
        <v>116.45</v>
      </c>
      <c r="J68">
        <v>271.74</v>
      </c>
      <c r="K68">
        <v>0</v>
      </c>
      <c r="L68">
        <v>8.16</v>
      </c>
      <c r="M68">
        <v>41.81</v>
      </c>
      <c r="N68" s="135">
        <v>27.67</v>
      </c>
      <c r="O68" s="135">
        <v>27.66</v>
      </c>
      <c r="P68" s="135">
        <v>27.67</v>
      </c>
      <c r="Q68">
        <v>9.6</v>
      </c>
      <c r="R68">
        <v>56.55</v>
      </c>
      <c r="S68">
        <v>7.15</v>
      </c>
      <c r="T68">
        <v>114.25</v>
      </c>
      <c r="U68">
        <v>38.08</v>
      </c>
      <c r="V68">
        <v>38.08</v>
      </c>
      <c r="W68">
        <v>134.63999999999999</v>
      </c>
      <c r="X68">
        <v>26.93</v>
      </c>
      <c r="Y68">
        <v>44.18</v>
      </c>
      <c r="Z68">
        <v>29.73</v>
      </c>
      <c r="AA68">
        <v>70</v>
      </c>
      <c r="AB68">
        <v>35</v>
      </c>
    </row>
    <row r="69" spans="1:28">
      <c r="A69" t="s">
        <v>111</v>
      </c>
      <c r="B69" s="75">
        <v>261.45</v>
      </c>
      <c r="C69" s="75">
        <v>0</v>
      </c>
      <c r="D69" s="135">
        <f t="shared" si="1"/>
        <v>62.38</v>
      </c>
      <c r="E69" s="75"/>
      <c r="F69" s="78">
        <v>7.85</v>
      </c>
      <c r="G69" s="78">
        <v>7.85</v>
      </c>
      <c r="H69" s="78">
        <v>8.0399999999999991</v>
      </c>
      <c r="I69">
        <v>116.45</v>
      </c>
      <c r="J69">
        <v>271.74</v>
      </c>
      <c r="K69">
        <v>0</v>
      </c>
      <c r="L69">
        <v>8.16</v>
      </c>
      <c r="M69">
        <v>42.39</v>
      </c>
      <c r="N69" s="135">
        <v>20.79</v>
      </c>
      <c r="O69" s="135">
        <v>20.8</v>
      </c>
      <c r="P69" s="135">
        <v>20.79</v>
      </c>
      <c r="Q69">
        <v>9.6</v>
      </c>
      <c r="R69">
        <v>43.99</v>
      </c>
      <c r="S69">
        <v>7.15</v>
      </c>
      <c r="T69">
        <v>114.93</v>
      </c>
      <c r="U69">
        <v>38.31</v>
      </c>
      <c r="V69">
        <v>38.299999999999997</v>
      </c>
      <c r="W69">
        <v>122.48</v>
      </c>
      <c r="X69">
        <v>24.49</v>
      </c>
      <c r="Y69">
        <v>39.44</v>
      </c>
      <c r="Z69">
        <v>25.59</v>
      </c>
      <c r="AA69">
        <v>63.34</v>
      </c>
      <c r="AB69">
        <v>31.66</v>
      </c>
    </row>
    <row r="70" spans="1:28">
      <c r="A70" t="s">
        <v>112</v>
      </c>
      <c r="B70" s="75">
        <v>261.45</v>
      </c>
      <c r="C70" s="75">
        <v>0</v>
      </c>
      <c r="D70" s="135">
        <f t="shared" si="1"/>
        <v>43.769999999999996</v>
      </c>
      <c r="E70" s="75"/>
      <c r="F70" s="78">
        <v>6.88</v>
      </c>
      <c r="G70" s="78">
        <v>6.88</v>
      </c>
      <c r="H70" s="78">
        <v>7.06</v>
      </c>
      <c r="I70">
        <v>116.45</v>
      </c>
      <c r="J70">
        <v>271.74</v>
      </c>
      <c r="K70">
        <v>0</v>
      </c>
      <c r="L70">
        <v>8.16</v>
      </c>
      <c r="M70">
        <v>42.76</v>
      </c>
      <c r="N70" s="135">
        <v>14.59</v>
      </c>
      <c r="O70" s="135">
        <v>14.59</v>
      </c>
      <c r="P70" s="135">
        <v>14.59</v>
      </c>
      <c r="Q70">
        <v>9.6</v>
      </c>
      <c r="R70">
        <v>35.21</v>
      </c>
      <c r="S70">
        <v>7.15</v>
      </c>
      <c r="T70">
        <v>119.22</v>
      </c>
      <c r="U70">
        <v>39.74</v>
      </c>
      <c r="V70">
        <v>39.75</v>
      </c>
      <c r="W70">
        <v>104.58</v>
      </c>
      <c r="X70">
        <v>20.91</v>
      </c>
      <c r="Y70">
        <v>34.14</v>
      </c>
      <c r="Z70">
        <v>22.87</v>
      </c>
      <c r="AA70">
        <v>56.67</v>
      </c>
      <c r="AB70">
        <v>28.33</v>
      </c>
    </row>
    <row r="71" spans="1:28">
      <c r="A71" t="s">
        <v>113</v>
      </c>
      <c r="B71" s="75">
        <v>261.45</v>
      </c>
      <c r="C71" s="75">
        <v>0</v>
      </c>
      <c r="D71" s="135">
        <f t="shared" si="1"/>
        <v>27.86</v>
      </c>
      <c r="E71" s="75"/>
      <c r="F71" s="78">
        <v>5.86</v>
      </c>
      <c r="G71" s="78">
        <v>5.86</v>
      </c>
      <c r="H71" s="78">
        <v>6</v>
      </c>
      <c r="I71">
        <v>116.45</v>
      </c>
      <c r="J71">
        <v>271.74</v>
      </c>
      <c r="K71">
        <v>0</v>
      </c>
      <c r="L71">
        <v>9.7100000000000009</v>
      </c>
      <c r="M71">
        <v>43.22</v>
      </c>
      <c r="N71" s="135">
        <v>9.2899999999999991</v>
      </c>
      <c r="O71" s="135">
        <v>9.2799999999999994</v>
      </c>
      <c r="P71" s="135">
        <v>9.2899999999999991</v>
      </c>
      <c r="Q71">
        <v>10.61</v>
      </c>
      <c r="R71">
        <v>24.26</v>
      </c>
      <c r="S71">
        <v>7.43</v>
      </c>
      <c r="T71">
        <v>119.25</v>
      </c>
      <c r="U71">
        <v>39.75</v>
      </c>
      <c r="V71">
        <v>39.76</v>
      </c>
      <c r="W71">
        <v>87.44</v>
      </c>
      <c r="X71">
        <v>17.489999999999998</v>
      </c>
      <c r="Y71">
        <v>28.63</v>
      </c>
      <c r="Z71">
        <v>20.16</v>
      </c>
      <c r="AA71">
        <v>50</v>
      </c>
      <c r="AB71">
        <v>25</v>
      </c>
    </row>
    <row r="72" spans="1:28">
      <c r="A72" t="s">
        <v>114</v>
      </c>
      <c r="B72" s="75">
        <v>261.45</v>
      </c>
      <c r="C72" s="75">
        <v>0</v>
      </c>
      <c r="D72" s="135">
        <f t="shared" si="1"/>
        <v>18.89</v>
      </c>
      <c r="E72" s="75"/>
      <c r="F72" s="78">
        <v>4.8600000000000003</v>
      </c>
      <c r="G72" s="78">
        <v>4.8600000000000003</v>
      </c>
      <c r="H72" s="78">
        <v>4.99</v>
      </c>
      <c r="I72">
        <v>116.45</v>
      </c>
      <c r="J72">
        <v>271.74</v>
      </c>
      <c r="K72">
        <v>0</v>
      </c>
      <c r="L72">
        <v>9.7100000000000009</v>
      </c>
      <c r="M72">
        <v>43.28</v>
      </c>
      <c r="N72" s="135">
        <v>6.3</v>
      </c>
      <c r="O72" s="135">
        <v>6.29</v>
      </c>
      <c r="P72" s="135">
        <v>6.3</v>
      </c>
      <c r="Q72">
        <v>10.61</v>
      </c>
      <c r="R72">
        <v>19.61</v>
      </c>
      <c r="S72">
        <v>7.43</v>
      </c>
      <c r="T72">
        <v>119.22</v>
      </c>
      <c r="U72">
        <v>39.74</v>
      </c>
      <c r="V72">
        <v>39.75</v>
      </c>
      <c r="W72">
        <v>71.38</v>
      </c>
      <c r="X72">
        <v>14.28</v>
      </c>
      <c r="Y72">
        <v>23.26</v>
      </c>
      <c r="Z72">
        <v>16.18</v>
      </c>
      <c r="AA72">
        <v>43.34</v>
      </c>
      <c r="AB72">
        <v>21.66</v>
      </c>
    </row>
    <row r="73" spans="1:28">
      <c r="A73" t="s">
        <v>115</v>
      </c>
      <c r="B73" s="75">
        <v>261.45</v>
      </c>
      <c r="C73" s="75">
        <v>0</v>
      </c>
      <c r="D73" s="135">
        <f t="shared" si="1"/>
        <v>9.4600000000000009</v>
      </c>
      <c r="E73" s="75"/>
      <c r="F73" s="78">
        <v>3.82</v>
      </c>
      <c r="G73" s="78">
        <v>3.82</v>
      </c>
      <c r="H73" s="78">
        <v>3.92</v>
      </c>
      <c r="I73">
        <v>116.45</v>
      </c>
      <c r="J73">
        <v>271.74</v>
      </c>
      <c r="K73">
        <v>0</v>
      </c>
      <c r="L73">
        <v>9.7100000000000009</v>
      </c>
      <c r="M73">
        <v>43.42</v>
      </c>
      <c r="N73" s="135">
        <v>3.15</v>
      </c>
      <c r="O73" s="135">
        <v>3.16</v>
      </c>
      <c r="P73" s="135">
        <v>3.15</v>
      </c>
      <c r="Q73">
        <v>10.61</v>
      </c>
      <c r="R73">
        <v>11.81</v>
      </c>
      <c r="S73">
        <v>7.43</v>
      </c>
      <c r="T73">
        <v>119.32</v>
      </c>
      <c r="U73">
        <v>39.770000000000003</v>
      </c>
      <c r="V73">
        <v>39.79</v>
      </c>
      <c r="W73">
        <v>54.43</v>
      </c>
      <c r="X73">
        <v>10.88</v>
      </c>
      <c r="Y73">
        <v>18.079999999999998</v>
      </c>
      <c r="Z73">
        <v>13.25</v>
      </c>
      <c r="AA73">
        <v>36.67</v>
      </c>
      <c r="AB73">
        <v>18.329999999999998</v>
      </c>
    </row>
    <row r="74" spans="1:28">
      <c r="A74" t="s">
        <v>116</v>
      </c>
      <c r="B74" s="75">
        <v>261.45</v>
      </c>
      <c r="C74" s="75">
        <v>0</v>
      </c>
      <c r="D74" s="135">
        <f t="shared" si="1"/>
        <v>0.18</v>
      </c>
      <c r="E74" s="75"/>
      <c r="F74" s="78">
        <v>2.87</v>
      </c>
      <c r="G74" s="78">
        <v>2.87</v>
      </c>
      <c r="H74" s="78">
        <v>2.94</v>
      </c>
      <c r="I74">
        <v>116.45</v>
      </c>
      <c r="J74">
        <v>271.74</v>
      </c>
      <c r="K74">
        <v>0</v>
      </c>
      <c r="L74">
        <v>9.7100000000000009</v>
      </c>
      <c r="M74">
        <v>43.56</v>
      </c>
      <c r="N74" s="135">
        <v>0.06</v>
      </c>
      <c r="O74" s="135">
        <v>0.06</v>
      </c>
      <c r="P74" s="135">
        <v>0.06</v>
      </c>
      <c r="Q74">
        <v>10.61</v>
      </c>
      <c r="R74">
        <v>4.87</v>
      </c>
      <c r="S74">
        <v>7.43</v>
      </c>
      <c r="T74">
        <v>118.72</v>
      </c>
      <c r="U74">
        <v>39.57</v>
      </c>
      <c r="V74">
        <v>39.58</v>
      </c>
      <c r="W74">
        <v>38.78</v>
      </c>
      <c r="X74">
        <v>7.75</v>
      </c>
      <c r="Y74">
        <v>17.579999999999998</v>
      </c>
      <c r="Z74">
        <v>9.27</v>
      </c>
      <c r="AA74">
        <v>30</v>
      </c>
      <c r="AB74">
        <v>15</v>
      </c>
    </row>
    <row r="75" spans="1:28">
      <c r="A75" t="s">
        <v>117</v>
      </c>
      <c r="B75" s="75">
        <v>261.45</v>
      </c>
      <c r="C75" s="75">
        <v>0</v>
      </c>
      <c r="D75" s="135">
        <f t="shared" si="1"/>
        <v>0</v>
      </c>
      <c r="E75" s="75"/>
      <c r="F75" s="78">
        <v>2.0099999999999998</v>
      </c>
      <c r="G75" s="78">
        <v>2.0099999999999998</v>
      </c>
      <c r="H75" s="78">
        <v>2.0699999999999998</v>
      </c>
      <c r="I75">
        <v>116.45</v>
      </c>
      <c r="J75">
        <v>271.74</v>
      </c>
      <c r="K75">
        <v>0</v>
      </c>
      <c r="L75">
        <v>10.11</v>
      </c>
      <c r="M75">
        <v>43.48</v>
      </c>
      <c r="N75" s="135">
        <v>0</v>
      </c>
      <c r="O75" s="135">
        <v>0</v>
      </c>
      <c r="P75" s="135">
        <v>0</v>
      </c>
      <c r="Q75">
        <v>10.61</v>
      </c>
      <c r="R75">
        <v>1.94</v>
      </c>
      <c r="S75">
        <v>7.81</v>
      </c>
      <c r="T75">
        <v>119.04</v>
      </c>
      <c r="U75">
        <v>39.68</v>
      </c>
      <c r="V75">
        <v>39.67</v>
      </c>
      <c r="W75">
        <v>25.93</v>
      </c>
      <c r="X75">
        <v>5.19</v>
      </c>
      <c r="Y75">
        <v>13.67</v>
      </c>
      <c r="Z75">
        <v>5.61</v>
      </c>
      <c r="AA75">
        <v>23.33</v>
      </c>
      <c r="AB75">
        <v>11.67</v>
      </c>
    </row>
    <row r="76" spans="1:28">
      <c r="A76" t="s">
        <v>118</v>
      </c>
      <c r="B76" s="75">
        <v>261.45</v>
      </c>
      <c r="C76" s="75">
        <v>0</v>
      </c>
      <c r="D76" s="135">
        <f t="shared" si="1"/>
        <v>0</v>
      </c>
      <c r="E76" s="75"/>
      <c r="F76" s="78">
        <v>1.35</v>
      </c>
      <c r="G76" s="78">
        <v>1.35</v>
      </c>
      <c r="H76" s="78">
        <v>1.39</v>
      </c>
      <c r="I76">
        <v>116.45</v>
      </c>
      <c r="J76">
        <v>271.74</v>
      </c>
      <c r="K76">
        <v>0</v>
      </c>
      <c r="L76">
        <v>10.11</v>
      </c>
      <c r="M76">
        <v>43.63</v>
      </c>
      <c r="N76" s="135">
        <v>0</v>
      </c>
      <c r="O76" s="135">
        <v>0</v>
      </c>
      <c r="P76" s="135">
        <v>0</v>
      </c>
      <c r="Q76">
        <v>10.61</v>
      </c>
      <c r="R76">
        <v>12.29</v>
      </c>
      <c r="S76">
        <v>7.81</v>
      </c>
      <c r="T76">
        <v>119.28</v>
      </c>
      <c r="U76">
        <v>39.76</v>
      </c>
      <c r="V76">
        <v>39.75</v>
      </c>
      <c r="W76">
        <v>19.05</v>
      </c>
      <c r="X76">
        <v>3.81</v>
      </c>
      <c r="Y76">
        <v>10.19</v>
      </c>
      <c r="Z76">
        <v>2.5099999999999998</v>
      </c>
      <c r="AA76">
        <v>16.670000000000002</v>
      </c>
      <c r="AB76">
        <v>8.33</v>
      </c>
    </row>
    <row r="77" spans="1:28">
      <c r="A77" t="s">
        <v>119</v>
      </c>
      <c r="B77" s="75">
        <v>261.45</v>
      </c>
      <c r="C77" s="75">
        <v>0</v>
      </c>
      <c r="D77" s="135">
        <f t="shared" si="1"/>
        <v>0</v>
      </c>
      <c r="E77" s="75"/>
      <c r="F77" s="78">
        <v>0.83</v>
      </c>
      <c r="G77" s="78">
        <v>0.83</v>
      </c>
      <c r="H77" s="78">
        <v>0.85</v>
      </c>
      <c r="I77">
        <v>116.45</v>
      </c>
      <c r="J77">
        <v>271.74</v>
      </c>
      <c r="K77">
        <v>0</v>
      </c>
      <c r="L77">
        <v>10.11</v>
      </c>
      <c r="M77">
        <v>38.17</v>
      </c>
      <c r="N77" s="135">
        <v>0</v>
      </c>
      <c r="O77" s="135">
        <v>0</v>
      </c>
      <c r="P77" s="135">
        <v>0</v>
      </c>
      <c r="Q77">
        <v>10.61</v>
      </c>
      <c r="R77">
        <v>9.5</v>
      </c>
      <c r="S77">
        <v>7.81</v>
      </c>
      <c r="T77">
        <v>119.4</v>
      </c>
      <c r="U77">
        <v>39.799999999999997</v>
      </c>
      <c r="V77">
        <v>39.799999999999997</v>
      </c>
      <c r="W77">
        <v>13.23</v>
      </c>
      <c r="X77">
        <v>2.65</v>
      </c>
      <c r="Y77">
        <v>7.36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261.45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116.45</v>
      </c>
      <c r="J78">
        <v>271.74</v>
      </c>
      <c r="K78">
        <v>0</v>
      </c>
      <c r="L78">
        <v>10.11</v>
      </c>
      <c r="M78">
        <v>38.54</v>
      </c>
      <c r="N78" s="135">
        <v>0</v>
      </c>
      <c r="O78" s="135">
        <v>0</v>
      </c>
      <c r="P78" s="135">
        <v>0</v>
      </c>
      <c r="Q78">
        <v>10.61</v>
      </c>
      <c r="R78">
        <v>6.95</v>
      </c>
      <c r="S78">
        <v>7.81</v>
      </c>
      <c r="T78">
        <v>119.58</v>
      </c>
      <c r="U78">
        <v>39.86</v>
      </c>
      <c r="V78">
        <v>39.869999999999997</v>
      </c>
      <c r="W78">
        <v>8.4700000000000006</v>
      </c>
      <c r="X78">
        <v>1.69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261.45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116.45</v>
      </c>
      <c r="J79">
        <v>271.74</v>
      </c>
      <c r="K79">
        <v>0</v>
      </c>
      <c r="L79">
        <v>10.57</v>
      </c>
      <c r="M79">
        <v>38.94</v>
      </c>
      <c r="N79" s="135">
        <v>0</v>
      </c>
      <c r="O79" s="135">
        <v>0</v>
      </c>
      <c r="P79" s="135">
        <v>0</v>
      </c>
      <c r="Q79">
        <v>10.76</v>
      </c>
      <c r="R79">
        <v>5.36</v>
      </c>
      <c r="S79">
        <v>8.17</v>
      </c>
      <c r="T79">
        <v>119.84</v>
      </c>
      <c r="U79">
        <v>39.950000000000003</v>
      </c>
      <c r="V79">
        <v>39.94</v>
      </c>
      <c r="W79">
        <v>4.7699999999999996</v>
      </c>
      <c r="X79">
        <v>0.95</v>
      </c>
      <c r="Y79">
        <v>3.3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261.45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116.45</v>
      </c>
      <c r="J80">
        <v>271.74</v>
      </c>
      <c r="K80">
        <v>0</v>
      </c>
      <c r="L80">
        <v>10.57</v>
      </c>
      <c r="M80">
        <v>32.54</v>
      </c>
      <c r="N80" s="135">
        <v>0</v>
      </c>
      <c r="O80" s="135">
        <v>0</v>
      </c>
      <c r="P80" s="135">
        <v>0</v>
      </c>
      <c r="Q80">
        <v>10.76</v>
      </c>
      <c r="R80">
        <v>4.55</v>
      </c>
      <c r="S80">
        <v>8.17</v>
      </c>
      <c r="T80">
        <v>119.29</v>
      </c>
      <c r="U80">
        <v>39.76</v>
      </c>
      <c r="V80">
        <v>39.76</v>
      </c>
      <c r="W80">
        <v>1.75</v>
      </c>
      <c r="X80">
        <v>0.35</v>
      </c>
      <c r="Y80">
        <v>1.33</v>
      </c>
      <c r="Z80">
        <v>0</v>
      </c>
      <c r="AA80">
        <v>1.1599999999999999</v>
      </c>
      <c r="AB80">
        <v>0.57999999999999996</v>
      </c>
    </row>
    <row r="81" spans="1:28">
      <c r="A81" t="s">
        <v>123</v>
      </c>
      <c r="B81" s="75">
        <v>261.45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116.45</v>
      </c>
      <c r="J81">
        <v>271.74</v>
      </c>
      <c r="K81">
        <v>0</v>
      </c>
      <c r="L81">
        <v>10.57</v>
      </c>
      <c r="M81">
        <v>33.21</v>
      </c>
      <c r="N81" s="135">
        <v>0</v>
      </c>
      <c r="O81" s="135">
        <v>0</v>
      </c>
      <c r="P81" s="135">
        <v>0</v>
      </c>
      <c r="Q81">
        <v>10.76</v>
      </c>
      <c r="R81">
        <v>0</v>
      </c>
      <c r="S81">
        <v>8.17</v>
      </c>
      <c r="T81">
        <v>114.83</v>
      </c>
      <c r="U81">
        <v>38.28</v>
      </c>
      <c r="V81">
        <v>38.26</v>
      </c>
      <c r="W81">
        <v>0.53</v>
      </c>
      <c r="X81">
        <v>0.11</v>
      </c>
      <c r="Y81">
        <v>0</v>
      </c>
      <c r="Z81">
        <v>0</v>
      </c>
      <c r="AA81">
        <v>0.17</v>
      </c>
      <c r="AB81">
        <v>0.08</v>
      </c>
    </row>
    <row r="82" spans="1:28">
      <c r="A82" t="s">
        <v>124</v>
      </c>
      <c r="B82" s="75">
        <v>261.45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116.45</v>
      </c>
      <c r="J82">
        <v>271.74</v>
      </c>
      <c r="K82">
        <v>0</v>
      </c>
      <c r="L82">
        <v>10.57</v>
      </c>
      <c r="M82">
        <v>33.880000000000003</v>
      </c>
      <c r="N82" s="135">
        <v>0</v>
      </c>
      <c r="O82" s="135">
        <v>0</v>
      </c>
      <c r="P82" s="135">
        <v>0</v>
      </c>
      <c r="Q82">
        <v>10.76</v>
      </c>
      <c r="R82">
        <v>0</v>
      </c>
      <c r="S82">
        <v>8.17</v>
      </c>
      <c r="T82">
        <v>115.32</v>
      </c>
      <c r="U82">
        <v>38.44</v>
      </c>
      <c r="V82">
        <v>38.43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261.45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116.45</v>
      </c>
      <c r="J83">
        <v>271.74</v>
      </c>
      <c r="K83">
        <v>0</v>
      </c>
      <c r="L83">
        <v>10.57</v>
      </c>
      <c r="M83">
        <v>34.56</v>
      </c>
      <c r="N83" s="135">
        <v>0</v>
      </c>
      <c r="O83" s="135">
        <v>0</v>
      </c>
      <c r="P83" s="135">
        <v>0</v>
      </c>
      <c r="Q83">
        <v>10.76</v>
      </c>
      <c r="R83">
        <v>0</v>
      </c>
      <c r="S83">
        <v>8.5500000000000007</v>
      </c>
      <c r="T83">
        <v>115.29</v>
      </c>
      <c r="U83">
        <v>38.43</v>
      </c>
      <c r="V83">
        <v>38.42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261.45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116.45</v>
      </c>
      <c r="J84">
        <v>271.74</v>
      </c>
      <c r="K84">
        <v>0</v>
      </c>
      <c r="L84">
        <v>10.57</v>
      </c>
      <c r="M84">
        <v>35.229999999999997</v>
      </c>
      <c r="N84" s="135">
        <v>0</v>
      </c>
      <c r="O84" s="135">
        <v>0</v>
      </c>
      <c r="P84" s="135">
        <v>0</v>
      </c>
      <c r="Q84">
        <v>10.76</v>
      </c>
      <c r="R84">
        <v>0</v>
      </c>
      <c r="S84">
        <v>8.5500000000000007</v>
      </c>
      <c r="T84">
        <v>115.79</v>
      </c>
      <c r="U84">
        <v>38.6</v>
      </c>
      <c r="V84">
        <v>38.590000000000003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261.45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116.45</v>
      </c>
      <c r="J85">
        <v>271.74</v>
      </c>
      <c r="K85">
        <v>0</v>
      </c>
      <c r="L85">
        <v>10.11</v>
      </c>
      <c r="M85">
        <v>35.9</v>
      </c>
      <c r="N85" s="135">
        <v>0</v>
      </c>
      <c r="O85" s="135">
        <v>0</v>
      </c>
      <c r="P85" s="135">
        <v>0</v>
      </c>
      <c r="Q85">
        <v>10.76</v>
      </c>
      <c r="R85">
        <v>0</v>
      </c>
      <c r="S85">
        <v>8.5500000000000007</v>
      </c>
      <c r="T85">
        <v>115.29</v>
      </c>
      <c r="U85">
        <v>38.43</v>
      </c>
      <c r="V85">
        <v>38.44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261.45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116.45</v>
      </c>
      <c r="J86">
        <v>271.74</v>
      </c>
      <c r="K86">
        <v>0</v>
      </c>
      <c r="L86">
        <v>10.11</v>
      </c>
      <c r="M86">
        <v>36.57</v>
      </c>
      <c r="N86" s="135">
        <v>0</v>
      </c>
      <c r="O86" s="135">
        <v>0</v>
      </c>
      <c r="P86" s="135">
        <v>0</v>
      </c>
      <c r="Q86">
        <v>10.76</v>
      </c>
      <c r="R86">
        <v>0</v>
      </c>
      <c r="S86">
        <v>8.5500000000000007</v>
      </c>
      <c r="T86">
        <v>115.29</v>
      </c>
      <c r="U86">
        <v>38.43</v>
      </c>
      <c r="V86">
        <v>38.44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261.45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116.45</v>
      </c>
      <c r="J87">
        <v>271.74</v>
      </c>
      <c r="K87">
        <v>0</v>
      </c>
      <c r="L87">
        <v>10.11</v>
      </c>
      <c r="M87">
        <v>37.61</v>
      </c>
      <c r="N87" s="135">
        <v>0</v>
      </c>
      <c r="O87" s="135">
        <v>0</v>
      </c>
      <c r="P87" s="135">
        <v>0</v>
      </c>
      <c r="Q87">
        <v>10.76</v>
      </c>
      <c r="R87">
        <v>0</v>
      </c>
      <c r="S87">
        <v>8.5500000000000007</v>
      </c>
      <c r="T87">
        <v>114.53</v>
      </c>
      <c r="U87">
        <v>38.18</v>
      </c>
      <c r="V87">
        <v>38.159999999999997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261.45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116.45</v>
      </c>
      <c r="J88">
        <v>271.74</v>
      </c>
      <c r="K88">
        <v>0</v>
      </c>
      <c r="L88">
        <v>10.11</v>
      </c>
      <c r="M88">
        <v>37.65</v>
      </c>
      <c r="N88" s="135">
        <v>0</v>
      </c>
      <c r="O88" s="135">
        <v>0</v>
      </c>
      <c r="P88" s="135">
        <v>0</v>
      </c>
      <c r="Q88">
        <v>10.76</v>
      </c>
      <c r="R88">
        <v>0</v>
      </c>
      <c r="S88">
        <v>8.5500000000000007</v>
      </c>
      <c r="T88">
        <v>113.81</v>
      </c>
      <c r="U88">
        <v>37.94</v>
      </c>
      <c r="V88">
        <v>37.92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261.45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116.45</v>
      </c>
      <c r="J89">
        <v>271.74</v>
      </c>
      <c r="K89">
        <v>0</v>
      </c>
      <c r="L89">
        <v>10.11</v>
      </c>
      <c r="M89">
        <v>38.65</v>
      </c>
      <c r="N89" s="135">
        <v>0</v>
      </c>
      <c r="O89" s="135">
        <v>0</v>
      </c>
      <c r="P89" s="135">
        <v>0</v>
      </c>
      <c r="Q89">
        <v>10.76</v>
      </c>
      <c r="R89">
        <v>0</v>
      </c>
      <c r="S89">
        <v>8.5500000000000007</v>
      </c>
      <c r="T89">
        <v>109.94</v>
      </c>
      <c r="U89">
        <v>36.65</v>
      </c>
      <c r="V89">
        <v>36.65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261.45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116.45</v>
      </c>
      <c r="J90">
        <v>271.74</v>
      </c>
      <c r="K90">
        <v>0</v>
      </c>
      <c r="L90">
        <v>10.11</v>
      </c>
      <c r="M90">
        <v>38.299999999999997</v>
      </c>
      <c r="N90" s="135">
        <v>0</v>
      </c>
      <c r="O90" s="135">
        <v>0</v>
      </c>
      <c r="P90" s="135">
        <v>0</v>
      </c>
      <c r="Q90">
        <v>10.76</v>
      </c>
      <c r="R90">
        <v>0</v>
      </c>
      <c r="S90">
        <v>8.5500000000000007</v>
      </c>
      <c r="T90">
        <v>107.84</v>
      </c>
      <c r="U90">
        <v>35.950000000000003</v>
      </c>
      <c r="V90">
        <v>35.94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261.45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116.45</v>
      </c>
      <c r="J91">
        <v>271.74</v>
      </c>
      <c r="K91">
        <v>0</v>
      </c>
      <c r="L91">
        <v>9.9499999999999993</v>
      </c>
      <c r="M91">
        <v>37.82</v>
      </c>
      <c r="N91" s="135">
        <v>0</v>
      </c>
      <c r="O91" s="135">
        <v>0</v>
      </c>
      <c r="P91" s="135">
        <v>0</v>
      </c>
      <c r="Q91">
        <v>10.76</v>
      </c>
      <c r="R91">
        <v>0</v>
      </c>
      <c r="S91">
        <v>8.36</v>
      </c>
      <c r="T91">
        <v>107.67</v>
      </c>
      <c r="U91">
        <v>35.89</v>
      </c>
      <c r="V91">
        <v>35.880000000000003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261.45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116.45</v>
      </c>
      <c r="J92">
        <v>271.74</v>
      </c>
      <c r="K92">
        <v>0</v>
      </c>
      <c r="L92">
        <v>9.9499999999999993</v>
      </c>
      <c r="M92">
        <v>37.65</v>
      </c>
      <c r="N92" s="135">
        <v>0</v>
      </c>
      <c r="O92" s="135">
        <v>0</v>
      </c>
      <c r="P92" s="135">
        <v>0</v>
      </c>
      <c r="Q92">
        <v>10.76</v>
      </c>
      <c r="R92">
        <v>0</v>
      </c>
      <c r="S92">
        <v>8.36</v>
      </c>
      <c r="T92">
        <v>105.87</v>
      </c>
      <c r="U92">
        <v>35.29</v>
      </c>
      <c r="V92">
        <v>35.28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261.45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116.45</v>
      </c>
      <c r="J93">
        <v>271.74</v>
      </c>
      <c r="K93">
        <v>0</v>
      </c>
      <c r="L93">
        <v>9.9499999999999993</v>
      </c>
      <c r="M93">
        <v>37.36</v>
      </c>
      <c r="N93" s="135">
        <v>0</v>
      </c>
      <c r="O93" s="135">
        <v>0</v>
      </c>
      <c r="P93" s="135">
        <v>0</v>
      </c>
      <c r="Q93">
        <v>10.76</v>
      </c>
      <c r="R93">
        <v>0</v>
      </c>
      <c r="S93">
        <v>8.36</v>
      </c>
      <c r="T93">
        <v>104.26</v>
      </c>
      <c r="U93">
        <v>34.76</v>
      </c>
      <c r="V93">
        <v>34.75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261.45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116.45</v>
      </c>
      <c r="J94">
        <v>271.74</v>
      </c>
      <c r="K94">
        <v>0</v>
      </c>
      <c r="L94">
        <v>9.9499999999999993</v>
      </c>
      <c r="M94">
        <v>32.869999999999997</v>
      </c>
      <c r="N94" s="135">
        <v>0</v>
      </c>
      <c r="O94" s="135">
        <v>0</v>
      </c>
      <c r="P94" s="135">
        <v>0</v>
      </c>
      <c r="Q94">
        <v>10.76</v>
      </c>
      <c r="R94">
        <v>0</v>
      </c>
      <c r="S94">
        <v>8.36</v>
      </c>
      <c r="T94">
        <v>102.08</v>
      </c>
      <c r="U94">
        <v>34.03</v>
      </c>
      <c r="V94">
        <v>34.03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261.45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116.45</v>
      </c>
      <c r="J95">
        <v>271.74</v>
      </c>
      <c r="K95">
        <v>0</v>
      </c>
      <c r="L95">
        <v>9.7100000000000009</v>
      </c>
      <c r="M95">
        <v>32.75</v>
      </c>
      <c r="N95" s="135">
        <v>0</v>
      </c>
      <c r="O95" s="135">
        <v>0</v>
      </c>
      <c r="P95" s="135">
        <v>0</v>
      </c>
      <c r="Q95">
        <v>10.76</v>
      </c>
      <c r="R95">
        <v>0</v>
      </c>
      <c r="S95">
        <v>8.17</v>
      </c>
      <c r="T95">
        <v>101.14</v>
      </c>
      <c r="U95">
        <v>33.71</v>
      </c>
      <c r="V95">
        <v>33.71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261.45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116.45</v>
      </c>
      <c r="J96">
        <v>271.74</v>
      </c>
      <c r="K96">
        <v>0</v>
      </c>
      <c r="L96">
        <v>9.7100000000000009</v>
      </c>
      <c r="M96">
        <v>32.549999999999997</v>
      </c>
      <c r="N96" s="135">
        <v>0</v>
      </c>
      <c r="O96" s="135">
        <v>0</v>
      </c>
      <c r="P96" s="135">
        <v>0</v>
      </c>
      <c r="Q96">
        <v>10.76</v>
      </c>
      <c r="R96">
        <v>0</v>
      </c>
      <c r="S96">
        <v>8.17</v>
      </c>
      <c r="T96">
        <v>100.04</v>
      </c>
      <c r="U96">
        <v>33.35</v>
      </c>
      <c r="V96">
        <v>33.340000000000003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261.45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116.45</v>
      </c>
      <c r="J97">
        <v>271.74</v>
      </c>
      <c r="K97">
        <v>0</v>
      </c>
      <c r="L97">
        <v>9.7100000000000009</v>
      </c>
      <c r="M97">
        <v>32.21</v>
      </c>
      <c r="N97" s="135">
        <v>0</v>
      </c>
      <c r="O97" s="135">
        <v>0</v>
      </c>
      <c r="P97" s="135">
        <v>0</v>
      </c>
      <c r="Q97">
        <v>10.76</v>
      </c>
      <c r="R97">
        <v>0</v>
      </c>
      <c r="S97">
        <v>8.17</v>
      </c>
      <c r="T97">
        <v>98.18</v>
      </c>
      <c r="U97">
        <v>32.729999999999997</v>
      </c>
      <c r="V97">
        <v>32.729999999999997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261.45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116.45</v>
      </c>
      <c r="J98">
        <v>271.74</v>
      </c>
      <c r="K98">
        <v>0</v>
      </c>
      <c r="L98">
        <v>9.7100000000000009</v>
      </c>
      <c r="M98">
        <v>31.76</v>
      </c>
      <c r="N98" s="135">
        <v>0</v>
      </c>
      <c r="O98" s="135">
        <v>0</v>
      </c>
      <c r="P98" s="135">
        <v>0</v>
      </c>
      <c r="Q98">
        <v>10.76</v>
      </c>
      <c r="R98">
        <v>0</v>
      </c>
      <c r="S98">
        <v>8.17</v>
      </c>
      <c r="T98">
        <v>97.82</v>
      </c>
      <c r="U98">
        <v>32.6</v>
      </c>
      <c r="V98">
        <v>32.61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6.0092825000000092</v>
      </c>
      <c r="C99" s="75">
        <f t="shared" ref="C99:L99" si="2">SUM(C3:C98)/4000</f>
        <v>0</v>
      </c>
      <c r="D99" s="135">
        <f t="shared" ref="D99" si="3">SUM(D3:D98)/4000</f>
        <v>0.84279499999999996</v>
      </c>
      <c r="E99" s="75"/>
      <c r="F99" s="78">
        <f t="shared" si="2"/>
        <v>0.127495</v>
      </c>
      <c r="G99" s="78">
        <f t="shared" si="2"/>
        <v>0.1275</v>
      </c>
      <c r="H99" s="78">
        <f t="shared" si="2"/>
        <v>0.13065750000000004</v>
      </c>
      <c r="I99">
        <f t="shared" si="2"/>
        <v>2.7698700000000023</v>
      </c>
      <c r="J99">
        <f t="shared" si="2"/>
        <v>6.5217600000000111</v>
      </c>
      <c r="K99">
        <f t="shared" si="2"/>
        <v>0</v>
      </c>
      <c r="L99">
        <f t="shared" si="2"/>
        <v>0.20518500000000009</v>
      </c>
      <c r="M99">
        <f t="shared" ref="M99:AB99" si="4">SUM(M3:M98)/4000</f>
        <v>0.75783750000000039</v>
      </c>
      <c r="N99" s="135">
        <f t="shared" si="4"/>
        <v>0.28095999999999988</v>
      </c>
      <c r="O99" s="135">
        <f t="shared" si="4"/>
        <v>0.28087499999999987</v>
      </c>
      <c r="P99" s="135">
        <f t="shared" si="4"/>
        <v>0.28095999999999988</v>
      </c>
      <c r="Q99">
        <f t="shared" si="4"/>
        <v>0.2322550000000001</v>
      </c>
      <c r="R99">
        <f t="shared" si="4"/>
        <v>0.83131750000000004</v>
      </c>
      <c r="S99">
        <f t="shared" si="4"/>
        <v>0.18412999999999979</v>
      </c>
      <c r="T99">
        <f t="shared" si="4"/>
        <v>1.9174275000000005</v>
      </c>
      <c r="U99">
        <f t="shared" si="4"/>
        <v>0.6391524999999999</v>
      </c>
      <c r="V99">
        <f t="shared" si="4"/>
        <v>0.6391300000000002</v>
      </c>
      <c r="W99">
        <f t="shared" si="4"/>
        <v>1.7984849999999999</v>
      </c>
      <c r="X99">
        <f t="shared" si="4"/>
        <v>0.35969500000000015</v>
      </c>
      <c r="Y99">
        <f t="shared" si="4"/>
        <v>0.56602000000000008</v>
      </c>
      <c r="Z99">
        <f t="shared" si="4"/>
        <v>0.36865749999999992</v>
      </c>
      <c r="AA99">
        <f t="shared" si="4"/>
        <v>0.85528250000000039</v>
      </c>
      <c r="AB99">
        <f t="shared" si="4"/>
        <v>0.42759000000000008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6.5449999999999999</v>
      </c>
      <c r="C3" s="144">
        <f>'IDT-1 Calculation'!DG3</f>
        <v>4.0549999999999997</v>
      </c>
      <c r="D3" s="144">
        <f>'IDT-1 Calculation'!DH3</f>
        <v>0</v>
      </c>
      <c r="E3" s="144">
        <f>'IDT-1 Calculation'!DI3</f>
        <v>0</v>
      </c>
      <c r="F3" s="144">
        <f>'IDT-1 Calculation'!DJ3</f>
        <v>-10.6</v>
      </c>
      <c r="G3" s="145">
        <f>SUM(B3:F3)</f>
        <v>0</v>
      </c>
    </row>
    <row r="4" spans="1:7">
      <c r="A4" s="140" t="s">
        <v>46</v>
      </c>
      <c r="B4" s="136">
        <f>'IDT-1 Calculation'!DF4</f>
        <v>13.065</v>
      </c>
      <c r="C4" s="136">
        <f>'IDT-1 Calculation'!DG4</f>
        <v>8.0950000000000006</v>
      </c>
      <c r="D4" s="136">
        <f>'IDT-1 Calculation'!DH4</f>
        <v>0</v>
      </c>
      <c r="E4" s="136">
        <f>'IDT-1 Calculation'!DI4</f>
        <v>0</v>
      </c>
      <c r="F4" s="136">
        <f>'IDT-1 Calculation'!DJ4</f>
        <v>-21.16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22.122</v>
      </c>
      <c r="C5" s="136">
        <f>'IDT-1 Calculation'!DG5</f>
        <v>13.706</v>
      </c>
      <c r="D5" s="136">
        <f>'IDT-1 Calculation'!DH5</f>
        <v>0</v>
      </c>
      <c r="E5" s="136">
        <f>'IDT-1 Calculation'!DI5</f>
        <v>0</v>
      </c>
      <c r="F5" s="136">
        <f>'IDT-1 Calculation'!DJ5</f>
        <v>-35.828000000000003</v>
      </c>
      <c r="G5" s="141">
        <f t="shared" si="0"/>
        <v>0</v>
      </c>
    </row>
    <row r="6" spans="1:7">
      <c r="A6" s="140" t="s">
        <v>48</v>
      </c>
      <c r="B6" s="136">
        <f>'IDT-1 Calculation'!DF6</f>
        <v>35.526000000000003</v>
      </c>
      <c r="C6" s="136">
        <f>'IDT-1 Calculation'!DG6</f>
        <v>22.012</v>
      </c>
      <c r="D6" s="136">
        <f>'IDT-1 Calculation'!DH6</f>
        <v>0</v>
      </c>
      <c r="E6" s="136">
        <f>'IDT-1 Calculation'!DI6</f>
        <v>0</v>
      </c>
      <c r="F6" s="136">
        <f>'IDT-1 Calculation'!DJ6</f>
        <v>-57.538000000000004</v>
      </c>
      <c r="G6" s="141">
        <f t="shared" si="0"/>
        <v>0</v>
      </c>
    </row>
    <row r="7" spans="1:7">
      <c r="A7" s="140" t="s">
        <v>49</v>
      </c>
      <c r="B7" s="136">
        <f>'IDT-1 Calculation'!DF7</f>
        <v>44.198999999999998</v>
      </c>
      <c r="C7" s="136">
        <f>'IDT-1 Calculation'!DG7</f>
        <v>27.385000000000002</v>
      </c>
      <c r="D7" s="136">
        <f>'IDT-1 Calculation'!DH7</f>
        <v>0</v>
      </c>
      <c r="E7" s="136">
        <f>'IDT-1 Calculation'!DI7</f>
        <v>0</v>
      </c>
      <c r="F7" s="136">
        <f>'IDT-1 Calculation'!DJ7</f>
        <v>-71.584000000000003</v>
      </c>
      <c r="G7" s="141">
        <f t="shared" si="0"/>
        <v>0</v>
      </c>
    </row>
    <row r="8" spans="1:7">
      <c r="A8" s="140" t="s">
        <v>50</v>
      </c>
      <c r="B8" s="136">
        <f>'IDT-1 Calculation'!DF8</f>
        <v>57.726999999999997</v>
      </c>
      <c r="C8" s="136">
        <f>'IDT-1 Calculation'!DG8</f>
        <v>35.767000000000003</v>
      </c>
      <c r="D8" s="136">
        <f>'IDT-1 Calculation'!DH8</f>
        <v>0</v>
      </c>
      <c r="E8" s="136">
        <f>'IDT-1 Calculation'!DI8</f>
        <v>0</v>
      </c>
      <c r="F8" s="136">
        <f>'IDT-1 Calculation'!DJ8</f>
        <v>-93.494</v>
      </c>
      <c r="G8" s="141">
        <f t="shared" si="0"/>
        <v>0</v>
      </c>
    </row>
    <row r="9" spans="1:7">
      <c r="A9" s="140" t="s">
        <v>51</v>
      </c>
      <c r="B9" s="136">
        <f>'IDT-1 Calculation'!DF9</f>
        <v>67.296000000000006</v>
      </c>
      <c r="C9" s="136">
        <f>'IDT-1 Calculation'!DG9</f>
        <v>41.695999999999998</v>
      </c>
      <c r="D9" s="136">
        <f>'IDT-1 Calculation'!DH9</f>
        <v>0</v>
      </c>
      <c r="E9" s="136">
        <f>'IDT-1 Calculation'!DI9</f>
        <v>0</v>
      </c>
      <c r="F9" s="136">
        <f>'IDT-1 Calculation'!DJ9</f>
        <v>-108.992</v>
      </c>
      <c r="G9" s="141">
        <f t="shared" si="0"/>
        <v>0</v>
      </c>
    </row>
    <row r="10" spans="1:7">
      <c r="A10" s="140" t="s">
        <v>52</v>
      </c>
      <c r="B10" s="136">
        <f>'IDT-1 Calculation'!DF10</f>
        <v>79.620999999999995</v>
      </c>
      <c r="C10" s="136">
        <f>'IDT-1 Calculation'!DG10</f>
        <v>49.332000000000001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-128.953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74</v>
      </c>
      <c r="C11" s="136">
        <f>'IDT-1 Calculation'!DG11</f>
        <v>75.311000000000007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-149.31100000000001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46</v>
      </c>
      <c r="C12" s="136">
        <f>'IDT-1 Calculation'!DG12</f>
        <v>105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-151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24</v>
      </c>
      <c r="C13" s="136">
        <f>'IDT-1 Calculation'!DG13</f>
        <v>85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-109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65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-65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193.065</v>
      </c>
      <c r="C15" s="136">
        <f>'IDT-1 Calculation'!DG15</f>
        <v>55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-248.065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166</v>
      </c>
      <c r="C16" s="136">
        <f>'IDT-1 Calculation'!DG16</f>
        <v>30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-196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151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-151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107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168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-168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143</v>
      </c>
      <c r="C20" s="136">
        <f>'IDT-1 Calculation'!DG20</f>
        <v>-20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-123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110</v>
      </c>
      <c r="C21" s="136">
        <f>'IDT-1 Calculation'!DG21</f>
        <v>-35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-75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91</v>
      </c>
      <c r="C22" s="136">
        <f>'IDT-1 Calculation'!DG22</f>
        <v>-38.526000000000003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-52.473999999999997</v>
      </c>
      <c r="G22" s="141">
        <f t="shared" si="0"/>
        <v>0</v>
      </c>
    </row>
    <row r="23" spans="1:7">
      <c r="A23" s="140" t="s">
        <v>65</v>
      </c>
      <c r="B23" s="136">
        <f>'IDT-1 Calculation'!DF23</f>
        <v>52</v>
      </c>
      <c r="C23" s="136">
        <f>'IDT-1 Calculation'!DG23</f>
        <v>-22.015000000000001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-29.984999999999999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10</v>
      </c>
      <c r="C24" s="136">
        <f>'IDT-1 Calculation'!DG24</f>
        <v>-4.234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-5.766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73.804000000000002</v>
      </c>
      <c r="C61" s="136">
        <f>'IDT-1 Calculation'!DG61</f>
        <v>45.728000000000002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-119.53200000000001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65.049000000000007</v>
      </c>
      <c r="C62" s="136">
        <f>'IDT-1 Calculation'!DG62</f>
        <v>40.302999999999997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-105.352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63.32</v>
      </c>
      <c r="C63" s="136">
        <f>'IDT-1 Calculation'!DG63</f>
        <v>39.231999999999999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-102.55199999999999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64.462000000000003</v>
      </c>
      <c r="C64" s="136">
        <f>'IDT-1 Calculation'!DG64</f>
        <v>39.94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-104.402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69.784000000000006</v>
      </c>
      <c r="C65" s="136">
        <f>'IDT-1 Calculation'!DG65</f>
        <v>43.238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-113.02200000000001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65.126000000000005</v>
      </c>
      <c r="C66" s="136">
        <f>'IDT-1 Calculation'!DG66</f>
        <v>40.351999999999997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-105.47800000000001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73.947000000000003</v>
      </c>
      <c r="C67" s="136">
        <f>'IDT-1 Calculation'!DG67</f>
        <v>45.817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-119.76400000000001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73.576999999999998</v>
      </c>
      <c r="C68" s="136">
        <f>'IDT-1 Calculation'!DG68</f>
        <v>45.587000000000003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-119.164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84.971000000000004</v>
      </c>
      <c r="C69" s="136">
        <f>'IDT-1 Calculation'!DG69</f>
        <v>52.646999999999998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-137.61799999999999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96.638999999999996</v>
      </c>
      <c r="C70" s="136">
        <f>'IDT-1 Calculation'!DG70</f>
        <v>59.875999999999998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-156.51499999999999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106.18</v>
      </c>
      <c r="C71" s="136">
        <f>'IDT-1 Calculation'!DG71</f>
        <v>65.789000000000001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-171.96899999999999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123.33</v>
      </c>
      <c r="C72" s="136">
        <f>'IDT-1 Calculation'!DG72</f>
        <v>76.414000000000001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-199.744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138.11799999999999</v>
      </c>
      <c r="C73" s="136">
        <f>'IDT-1 Calculation'!DG73</f>
        <v>85.576999999999998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-223.69499999999999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153.934</v>
      </c>
      <c r="C74" s="136">
        <f>'IDT-1 Calculation'!DG74</f>
        <v>95.376000000000005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-249.31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</v>
      </c>
      <c r="C77" s="136">
        <f>'IDT-1 Calculation'!DG77</f>
        <v>55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35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20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20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</v>
      </c>
      <c r="C84" s="136">
        <f>'IDT-1 Calculation'!DG84</f>
        <v>35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62</v>
      </c>
      <c r="C85" s="136">
        <f>'IDT-1 Calculation'!DG85</f>
        <v>65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123</v>
      </c>
      <c r="C86" s="136">
        <f>'IDT-1 Calculation'!DG86</f>
        <v>90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160</v>
      </c>
      <c r="C87" s="136">
        <f>'IDT-1 Calculation'!DG87</f>
        <v>85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173.429</v>
      </c>
      <c r="C88" s="136">
        <f>'IDT-1 Calculation'!DG88</f>
        <v>107.455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-280.88400000000001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145.06399999999999</v>
      </c>
      <c r="C89" s="136">
        <f>'IDT-1 Calculation'!DG89</f>
        <v>89.88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-234.94399999999999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114.587</v>
      </c>
      <c r="C90" s="136">
        <f>'IDT-1 Calculation'!DG90</f>
        <v>70.997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-185.584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87.786000000000001</v>
      </c>
      <c r="C91" s="136">
        <f>'IDT-1 Calculation'!DG91</f>
        <v>54.392000000000003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-142.178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59.476999999999997</v>
      </c>
      <c r="C92" s="136">
        <f>'IDT-1 Calculation'!DG92</f>
        <v>36.850999999999999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-96.328000000000003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33.865000000000002</v>
      </c>
      <c r="C93" s="136">
        <f>'IDT-1 Calculation'!DG93</f>
        <v>20.983000000000001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-54.847999999999999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14.545999999999999</v>
      </c>
      <c r="C94" s="136">
        <f>'IDT-1 Calculation'!DG94</f>
        <v>9.0120000000000005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-23.558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0.97754025</v>
      </c>
      <c r="C99" s="152">
        <f>SUM(C3:C98)/4000</f>
        <v>0.52200750000000018</v>
      </c>
      <c r="D99" s="152">
        <f>SUM(D3:D98)/4000</f>
        <v>0</v>
      </c>
      <c r="E99" s="152">
        <f>SUM(E3:E98)/4000</f>
        <v>0</v>
      </c>
      <c r="F99" s="152">
        <f>SUM(F3:F98)/4000</f>
        <v>-1.4995477500000005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8.5598405036726142</v>
      </c>
      <c r="J3">
        <v>4.915821018062398</v>
      </c>
      <c r="K3">
        <v>512.34497525139921</v>
      </c>
      <c r="L3">
        <v>11.043149046079735</v>
      </c>
      <c r="M3">
        <v>58.228684080827996</v>
      </c>
      <c r="N3">
        <v>51.883489615283494</v>
      </c>
      <c r="O3">
        <v>73.28448327265879</v>
      </c>
      <c r="P3">
        <v>27.270886455677214</v>
      </c>
      <c r="Q3">
        <v>9.5896155671570948</v>
      </c>
      <c r="R3">
        <v>18.613568440322183</v>
      </c>
      <c r="S3">
        <v>11.590945882352941</v>
      </c>
      <c r="T3">
        <v>0</v>
      </c>
      <c r="U3">
        <v>62.108614749641632</v>
      </c>
      <c r="V3">
        <v>9.0971892161757371</v>
      </c>
      <c r="W3">
        <v>18.662477466504267</v>
      </c>
      <c r="X3">
        <v>64.789898380473986</v>
      </c>
      <c r="Y3">
        <v>0</v>
      </c>
      <c r="Z3">
        <v>2.8784289599999999</v>
      </c>
      <c r="AA3">
        <v>18.511436736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4.4427500000000002</v>
      </c>
      <c r="AG3">
        <v>25.245512159999997</v>
      </c>
      <c r="AH3">
        <v>66.88032192</v>
      </c>
      <c r="AI3">
        <v>1.1182032</v>
      </c>
      <c r="AJ3">
        <v>0</v>
      </c>
      <c r="AK3">
        <v>22.295999999999999</v>
      </c>
      <c r="AL3">
        <v>61.549899999999994</v>
      </c>
      <c r="AM3">
        <v>0</v>
      </c>
      <c r="AN3">
        <v>0</v>
      </c>
      <c r="AO3">
        <v>13.558104</v>
      </c>
      <c r="AP3">
        <v>1.6878455999999999</v>
      </c>
      <c r="AQ3">
        <v>21.485640000000004</v>
      </c>
      <c r="AR3">
        <v>23.516524799999999</v>
      </c>
      <c r="AS3">
        <v>6.9715797119999996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43.264902345462623</v>
      </c>
      <c r="BB3">
        <f>SUM(B3:AZ3)-BA3</f>
        <v>1236.7618237016266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8.5598405036726142</v>
      </c>
      <c r="J4">
        <v>4.915821018062398</v>
      </c>
      <c r="K4">
        <v>512.34497525139921</v>
      </c>
      <c r="L4">
        <v>11.043149046079735</v>
      </c>
      <c r="M4">
        <v>58.228684080827996</v>
      </c>
      <c r="N4">
        <v>51.883489615283494</v>
      </c>
      <c r="O4">
        <v>73.28448327265879</v>
      </c>
      <c r="P4">
        <v>27.270886455677214</v>
      </c>
      <c r="Q4">
        <v>9.5896155671570948</v>
      </c>
      <c r="R4">
        <v>18.613568440322183</v>
      </c>
      <c r="S4">
        <v>11.590945882352941</v>
      </c>
      <c r="T4">
        <v>0</v>
      </c>
      <c r="U4">
        <v>62.108614749641632</v>
      </c>
      <c r="V4">
        <v>9.0971892161757371</v>
      </c>
      <c r="W4">
        <v>18.662477466504267</v>
      </c>
      <c r="X4">
        <v>64.789898380473986</v>
      </c>
      <c r="Y4">
        <v>0</v>
      </c>
      <c r="Z4">
        <v>2.8784289599999999</v>
      </c>
      <c r="AA4">
        <v>18.511436736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4.4427500000000002</v>
      </c>
      <c r="AG4">
        <v>25.245512159999997</v>
      </c>
      <c r="AH4">
        <v>66.88032192</v>
      </c>
      <c r="AI4">
        <v>1.1182032</v>
      </c>
      <c r="AJ4">
        <v>0</v>
      </c>
      <c r="AK4">
        <v>22.295999999999999</v>
      </c>
      <c r="AL4">
        <v>61.549899999999994</v>
      </c>
      <c r="AM4">
        <v>0</v>
      </c>
      <c r="AN4">
        <v>0</v>
      </c>
      <c r="AO4">
        <v>13.558104</v>
      </c>
      <c r="AP4">
        <v>1.6878455999999999</v>
      </c>
      <c r="AQ4">
        <v>21.485640000000004</v>
      </c>
      <c r="AR4">
        <v>23.516524799999999</v>
      </c>
      <c r="AS4">
        <v>6.9715797119999996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43.264902345462623</v>
      </c>
      <c r="BB4">
        <f t="shared" ref="BB4:BB67" si="0">SUM(B4:AZ4)-BA4</f>
        <v>1236.7618237016266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8.5598405036726142</v>
      </c>
      <c r="J5">
        <v>4.915821018062398</v>
      </c>
      <c r="K5">
        <v>512.34497525139921</v>
      </c>
      <c r="L5">
        <v>11.043149046079735</v>
      </c>
      <c r="M5">
        <v>62.387304507819685</v>
      </c>
      <c r="N5">
        <v>51.883489615283494</v>
      </c>
      <c r="O5">
        <v>73.28448327265879</v>
      </c>
      <c r="P5">
        <v>27.270886455677214</v>
      </c>
      <c r="Q5">
        <v>9.5896155671570948</v>
      </c>
      <c r="R5">
        <v>18.613568440322183</v>
      </c>
      <c r="S5">
        <v>11.590945882352941</v>
      </c>
      <c r="T5">
        <v>0</v>
      </c>
      <c r="U5">
        <v>62.108614749641632</v>
      </c>
      <c r="V5">
        <v>9.0971892161757371</v>
      </c>
      <c r="W5">
        <v>18.662477466504267</v>
      </c>
      <c r="X5">
        <v>64.789898380473986</v>
      </c>
      <c r="Y5">
        <v>0</v>
      </c>
      <c r="Z5">
        <v>2.8784289599999999</v>
      </c>
      <c r="AA5">
        <v>18.511436736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4.4427500000000002</v>
      </c>
      <c r="AG5">
        <v>25.245512159999997</v>
      </c>
      <c r="AH5">
        <v>66.88032192</v>
      </c>
      <c r="AI5">
        <v>1.1182032</v>
      </c>
      <c r="AJ5">
        <v>0</v>
      </c>
      <c r="AK5">
        <v>22.295999999999999</v>
      </c>
      <c r="AL5">
        <v>61.549899999999994</v>
      </c>
      <c r="AM5">
        <v>0</v>
      </c>
      <c r="AN5">
        <v>0</v>
      </c>
      <c r="AO5">
        <v>13.558104</v>
      </c>
      <c r="AP5">
        <v>5.5698904799999989</v>
      </c>
      <c r="AQ5">
        <v>21.485640000000004</v>
      </c>
      <c r="AR5">
        <v>23.516524799999999</v>
      </c>
      <c r="AS5">
        <v>6.9715797119999996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43.536676911894943</v>
      </c>
      <c r="BB5">
        <f t="shared" si="0"/>
        <v>1244.5307144421856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8.5598405036726142</v>
      </c>
      <c r="J6">
        <v>4.915821018062398</v>
      </c>
      <c r="K6">
        <v>512.34497525139921</v>
      </c>
      <c r="L6">
        <v>11.043149046079735</v>
      </c>
      <c r="M6">
        <v>62.387304507819685</v>
      </c>
      <c r="N6">
        <v>51.883489615283494</v>
      </c>
      <c r="O6">
        <v>73.28448327265879</v>
      </c>
      <c r="P6">
        <v>27.270886455677214</v>
      </c>
      <c r="Q6">
        <v>9.5896155671570948</v>
      </c>
      <c r="R6">
        <v>18.613568440322183</v>
      </c>
      <c r="S6">
        <v>11.590945882352941</v>
      </c>
      <c r="T6">
        <v>0</v>
      </c>
      <c r="U6">
        <v>62.108614749641632</v>
      </c>
      <c r="V6">
        <v>9.0971892161757371</v>
      </c>
      <c r="W6">
        <v>18.662477466504267</v>
      </c>
      <c r="X6">
        <v>64.789898380473986</v>
      </c>
      <c r="Y6">
        <v>0</v>
      </c>
      <c r="Z6">
        <v>2.8784289599999999</v>
      </c>
      <c r="AA6">
        <v>18.511436736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4.4427500000000002</v>
      </c>
      <c r="AG6">
        <v>25.245512159999997</v>
      </c>
      <c r="AH6">
        <v>66.88032192</v>
      </c>
      <c r="AI6">
        <v>1.1182032</v>
      </c>
      <c r="AJ6">
        <v>0</v>
      </c>
      <c r="AK6">
        <v>22.295999999999999</v>
      </c>
      <c r="AL6">
        <v>61.549899999999994</v>
      </c>
      <c r="AM6">
        <v>0</v>
      </c>
      <c r="AN6">
        <v>0</v>
      </c>
      <c r="AO6">
        <v>13.558104</v>
      </c>
      <c r="AP6">
        <v>5.5698904799999989</v>
      </c>
      <c r="AQ6">
        <v>21.485640000000004</v>
      </c>
      <c r="AR6">
        <v>23.516524799999999</v>
      </c>
      <c r="AS6">
        <v>6.9715797119999996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43.536676911894943</v>
      </c>
      <c r="BB6">
        <f t="shared" si="0"/>
        <v>1244.5307144421856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8.5598405036726142</v>
      </c>
      <c r="J7">
        <v>4.915821018062398</v>
      </c>
      <c r="K7">
        <v>512.34497525139921</v>
      </c>
      <c r="L7">
        <v>11.043149046079735</v>
      </c>
      <c r="M7">
        <v>62.387304507819685</v>
      </c>
      <c r="N7">
        <v>51.883489615283494</v>
      </c>
      <c r="O7">
        <v>73.28448327265879</v>
      </c>
      <c r="P7">
        <v>27.270886455677214</v>
      </c>
      <c r="Q7">
        <v>9.5896155671570948</v>
      </c>
      <c r="R7">
        <v>18.613568440322183</v>
      </c>
      <c r="S7">
        <v>11.590945882352941</v>
      </c>
      <c r="T7">
        <v>0</v>
      </c>
      <c r="U7">
        <v>62.108614749641632</v>
      </c>
      <c r="V7">
        <v>9.0971892161757371</v>
      </c>
      <c r="W7">
        <v>18.662477466504267</v>
      </c>
      <c r="X7">
        <v>64.789898380473986</v>
      </c>
      <c r="Y7">
        <v>0</v>
      </c>
      <c r="Z7">
        <v>2.8784289599999999</v>
      </c>
      <c r="AA7">
        <v>18.511436736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4.4427500000000002</v>
      </c>
      <c r="AG7">
        <v>25.245512159999997</v>
      </c>
      <c r="AH7">
        <v>66.88032192</v>
      </c>
      <c r="AI7">
        <v>1.1182032</v>
      </c>
      <c r="AJ7">
        <v>0</v>
      </c>
      <c r="AK7">
        <v>22.295999999999999</v>
      </c>
      <c r="AL7">
        <v>61.549899999999994</v>
      </c>
      <c r="AM7">
        <v>0</v>
      </c>
      <c r="AN7">
        <v>0</v>
      </c>
      <c r="AO7">
        <v>13.558104</v>
      </c>
      <c r="AP7">
        <v>3.6569987999999998</v>
      </c>
      <c r="AQ7">
        <v>21.485640000000004</v>
      </c>
      <c r="AR7">
        <v>21.819456000000006</v>
      </c>
      <c r="AS7">
        <v>6.9715797119999996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43.414660563894955</v>
      </c>
      <c r="BB7">
        <f t="shared" si="0"/>
        <v>1241.0427703101857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8.5598405036726142</v>
      </c>
      <c r="J8">
        <v>4.915821018062398</v>
      </c>
      <c r="K8">
        <v>512.34497525139921</v>
      </c>
      <c r="L8">
        <v>11.043149046079735</v>
      </c>
      <c r="M8">
        <v>62.387304507819685</v>
      </c>
      <c r="N8">
        <v>51.883489615283494</v>
      </c>
      <c r="O8">
        <v>73.28448327265879</v>
      </c>
      <c r="P8">
        <v>27.270886455677214</v>
      </c>
      <c r="Q8">
        <v>9.5896155671570948</v>
      </c>
      <c r="R8">
        <v>18.613568440322183</v>
      </c>
      <c r="S8">
        <v>11.590945882352941</v>
      </c>
      <c r="T8">
        <v>0</v>
      </c>
      <c r="U8">
        <v>62.108614749641632</v>
      </c>
      <c r="V8">
        <v>9.0971892161757371</v>
      </c>
      <c r="W8">
        <v>18.662477466504267</v>
      </c>
      <c r="X8">
        <v>64.789898380473986</v>
      </c>
      <c r="Y8">
        <v>0</v>
      </c>
      <c r="Z8">
        <v>2.8784289599999999</v>
      </c>
      <c r="AA8">
        <v>18.511436736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4.4427500000000002</v>
      </c>
      <c r="AG8">
        <v>25.245512159999997</v>
      </c>
      <c r="AH8">
        <v>66.88032192</v>
      </c>
      <c r="AI8">
        <v>1.1182032</v>
      </c>
      <c r="AJ8">
        <v>0</v>
      </c>
      <c r="AK8">
        <v>22.295999999999999</v>
      </c>
      <c r="AL8">
        <v>61.549899999999994</v>
      </c>
      <c r="AM8">
        <v>0</v>
      </c>
      <c r="AN8">
        <v>0</v>
      </c>
      <c r="AO8">
        <v>13.558104</v>
      </c>
      <c r="AP8">
        <v>3.6569987999999998</v>
      </c>
      <c r="AQ8">
        <v>21.485640000000004</v>
      </c>
      <c r="AR8">
        <v>21.819456000000006</v>
      </c>
      <c r="AS8">
        <v>6.9715797119999996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43.414660563894955</v>
      </c>
      <c r="BB8">
        <f t="shared" si="0"/>
        <v>1241.0427703101857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8.5598405036726142</v>
      </c>
      <c r="J9">
        <v>4.915821018062398</v>
      </c>
      <c r="K9">
        <v>512.34497525139921</v>
      </c>
      <c r="L9">
        <v>11.043149046079735</v>
      </c>
      <c r="M9">
        <v>62.387304507819685</v>
      </c>
      <c r="N9">
        <v>51.883489615283494</v>
      </c>
      <c r="O9">
        <v>73.28448327265879</v>
      </c>
      <c r="P9">
        <v>27.270886455677214</v>
      </c>
      <c r="Q9">
        <v>9.5896155671570948</v>
      </c>
      <c r="R9">
        <v>18.613568440322183</v>
      </c>
      <c r="S9">
        <v>11.590945882352941</v>
      </c>
      <c r="T9">
        <v>0</v>
      </c>
      <c r="U9">
        <v>62.108614749641632</v>
      </c>
      <c r="V9">
        <v>9.0971892161757371</v>
      </c>
      <c r="W9">
        <v>18.662477466504267</v>
      </c>
      <c r="X9">
        <v>64.789898380473986</v>
      </c>
      <c r="Y9">
        <v>0</v>
      </c>
      <c r="Z9">
        <v>2.8784289599999999</v>
      </c>
      <c r="AA9">
        <v>18.511436736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4.4427500000000002</v>
      </c>
      <c r="AG9">
        <v>25.245512159999997</v>
      </c>
      <c r="AH9">
        <v>66.88032192</v>
      </c>
      <c r="AI9">
        <v>1.1182032</v>
      </c>
      <c r="AJ9">
        <v>0</v>
      </c>
      <c r="AK9">
        <v>22.295999999999999</v>
      </c>
      <c r="AL9">
        <v>61.549899999999994</v>
      </c>
      <c r="AM9">
        <v>0</v>
      </c>
      <c r="AN9">
        <v>0</v>
      </c>
      <c r="AO9">
        <v>13.558104</v>
      </c>
      <c r="AP9">
        <v>5.5698904799999989</v>
      </c>
      <c r="AQ9">
        <v>16.114230000000003</v>
      </c>
      <c r="AR9">
        <v>21.819456000000006</v>
      </c>
      <c r="AS9">
        <v>6.9715797119999996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43.297762554929861</v>
      </c>
      <c r="BB9">
        <f t="shared" si="0"/>
        <v>1237.7011499991504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8.5598405036726142</v>
      </c>
      <c r="J10">
        <v>4.915821018062398</v>
      </c>
      <c r="K10">
        <v>512.34497525139921</v>
      </c>
      <c r="L10">
        <v>11.043149046079735</v>
      </c>
      <c r="M10">
        <v>62.387304507819685</v>
      </c>
      <c r="N10">
        <v>51.883489615283494</v>
      </c>
      <c r="O10">
        <v>73.28448327265879</v>
      </c>
      <c r="P10">
        <v>27.270886455677214</v>
      </c>
      <c r="Q10">
        <v>9.5896155671570948</v>
      </c>
      <c r="R10">
        <v>18.613568440322183</v>
      </c>
      <c r="S10">
        <v>11.590945882352941</v>
      </c>
      <c r="T10">
        <v>0</v>
      </c>
      <c r="U10">
        <v>62.108614749641632</v>
      </c>
      <c r="V10">
        <v>9.0971892161757371</v>
      </c>
      <c r="W10">
        <v>18.662477466504267</v>
      </c>
      <c r="X10">
        <v>64.789898380473986</v>
      </c>
      <c r="Y10">
        <v>0</v>
      </c>
      <c r="Z10">
        <v>2.8784289599999999</v>
      </c>
      <c r="AA10">
        <v>18.511436736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4.4427500000000002</v>
      </c>
      <c r="AG10">
        <v>25.245512159999997</v>
      </c>
      <c r="AH10">
        <v>66.88032192</v>
      </c>
      <c r="AI10">
        <v>1.1182032</v>
      </c>
      <c r="AJ10">
        <v>0</v>
      </c>
      <c r="AK10">
        <v>22.295999999999999</v>
      </c>
      <c r="AL10">
        <v>61.549899999999994</v>
      </c>
      <c r="AM10">
        <v>0</v>
      </c>
      <c r="AN10">
        <v>0</v>
      </c>
      <c r="AO10">
        <v>13.558104</v>
      </c>
      <c r="AP10">
        <v>5.5698904799999989</v>
      </c>
      <c r="AQ10">
        <v>10.742819999999998</v>
      </c>
      <c r="AR10">
        <v>21.819456000000006</v>
      </c>
      <c r="AS10">
        <v>6.9715797119999996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43.116208342390181</v>
      </c>
      <c r="BB10">
        <f t="shared" si="0"/>
        <v>1232.5112942116903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512.34497525139921</v>
      </c>
      <c r="L11">
        <v>11.043149046079735</v>
      </c>
      <c r="M11">
        <v>58.228684080827996</v>
      </c>
      <c r="N11">
        <v>51.883489615283494</v>
      </c>
      <c r="O11">
        <v>73.28448327265879</v>
      </c>
      <c r="P11">
        <v>27.270886455677214</v>
      </c>
      <c r="Q11">
        <v>9.5896155671570948</v>
      </c>
      <c r="R11">
        <v>18.613568440322183</v>
      </c>
      <c r="S11">
        <v>11.590945882352941</v>
      </c>
      <c r="T11">
        <v>0</v>
      </c>
      <c r="U11">
        <v>62.108614749641632</v>
      </c>
      <c r="V11">
        <v>9.0971892161757371</v>
      </c>
      <c r="W11">
        <v>18.662477466504267</v>
      </c>
      <c r="X11">
        <v>64.789898380473986</v>
      </c>
      <c r="Y11">
        <v>0</v>
      </c>
      <c r="Z11">
        <v>2.8784289599999999</v>
      </c>
      <c r="AA11">
        <v>12.340957824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4.4427500000000002</v>
      </c>
      <c r="AG11">
        <v>25.245512159999997</v>
      </c>
      <c r="AH11">
        <v>66.88032192</v>
      </c>
      <c r="AI11">
        <v>1.1182032</v>
      </c>
      <c r="AJ11">
        <v>0</v>
      </c>
      <c r="AK11">
        <v>22.295999999999999</v>
      </c>
      <c r="AL11">
        <v>61.549899999999994</v>
      </c>
      <c r="AM11">
        <v>0</v>
      </c>
      <c r="AN11">
        <v>0</v>
      </c>
      <c r="AO11">
        <v>13.558104</v>
      </c>
      <c r="AP11">
        <v>3.6569987999999998</v>
      </c>
      <c r="AQ11">
        <v>5.3714099999999991</v>
      </c>
      <c r="AR11">
        <v>23.516524799999999</v>
      </c>
      <c r="AS11">
        <v>6.9715797119999996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42.122759474719267</v>
      </c>
      <c r="BB11">
        <f t="shared" si="0"/>
        <v>1204.112749338635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512.34497525139921</v>
      </c>
      <c r="L12">
        <v>11.043149046079735</v>
      </c>
      <c r="M12">
        <v>58.228684080827996</v>
      </c>
      <c r="N12">
        <v>51.883489615283494</v>
      </c>
      <c r="O12">
        <v>73.28448327265879</v>
      </c>
      <c r="P12">
        <v>27.270886455677214</v>
      </c>
      <c r="Q12">
        <v>9.5896155671570948</v>
      </c>
      <c r="R12">
        <v>18.613568440322183</v>
      </c>
      <c r="S12">
        <v>11.590945882352941</v>
      </c>
      <c r="T12">
        <v>0</v>
      </c>
      <c r="U12">
        <v>62.108614749641632</v>
      </c>
      <c r="V12">
        <v>9.0971892161757371</v>
      </c>
      <c r="W12">
        <v>18.662477466504267</v>
      </c>
      <c r="X12">
        <v>64.789898380473986</v>
      </c>
      <c r="Y12">
        <v>0</v>
      </c>
      <c r="Z12">
        <v>2.8784289599999999</v>
      </c>
      <c r="AA12">
        <v>6.1704789120000001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4.4427500000000002</v>
      </c>
      <c r="AG12">
        <v>25.245512159999997</v>
      </c>
      <c r="AH12">
        <v>66.88032192</v>
      </c>
      <c r="AI12">
        <v>1.1182032</v>
      </c>
      <c r="AJ12">
        <v>0</v>
      </c>
      <c r="AK12">
        <v>22.295999999999999</v>
      </c>
      <c r="AL12">
        <v>61.549899999999994</v>
      </c>
      <c r="AM12">
        <v>0</v>
      </c>
      <c r="AN12">
        <v>0</v>
      </c>
      <c r="AO12">
        <v>13.558104</v>
      </c>
      <c r="AP12">
        <v>3.6569987999999998</v>
      </c>
      <c r="AQ12">
        <v>0</v>
      </c>
      <c r="AR12">
        <v>23.516524799999999</v>
      </c>
      <c r="AS12">
        <v>6.9715797119999996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41.732643490554189</v>
      </c>
      <c r="BB12">
        <f t="shared" si="0"/>
        <v>1192.9609764108002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2.8383149803093772</v>
      </c>
      <c r="K13">
        <v>469.18689780929708</v>
      </c>
      <c r="L13">
        <v>11.043149046079735</v>
      </c>
      <c r="M13">
        <v>58.228684080827996</v>
      </c>
      <c r="N13">
        <v>51.883489615283494</v>
      </c>
      <c r="O13">
        <v>73.28448327265879</v>
      </c>
      <c r="P13">
        <v>27.270886455677214</v>
      </c>
      <c r="Q13">
        <v>9.5896155671570948</v>
      </c>
      <c r="R13">
        <v>18.613568440322183</v>
      </c>
      <c r="S13">
        <v>11.590945882352941</v>
      </c>
      <c r="T13">
        <v>0</v>
      </c>
      <c r="U13">
        <v>62.108614749641632</v>
      </c>
      <c r="V13">
        <v>9.0971892161757371</v>
      </c>
      <c r="W13">
        <v>18.662477466504267</v>
      </c>
      <c r="X13">
        <v>64.789898380473986</v>
      </c>
      <c r="Y13">
        <v>0</v>
      </c>
      <c r="Z13">
        <v>2.8784289599999999</v>
      </c>
      <c r="AA13">
        <v>0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4.4427500000000002</v>
      </c>
      <c r="AG13">
        <v>25.245512159999997</v>
      </c>
      <c r="AH13">
        <v>66.88032192</v>
      </c>
      <c r="AI13">
        <v>1.1182032</v>
      </c>
      <c r="AJ13">
        <v>0</v>
      </c>
      <c r="AK13">
        <v>22.295999999999999</v>
      </c>
      <c r="AL13">
        <v>61.549899999999994</v>
      </c>
      <c r="AM13">
        <v>0</v>
      </c>
      <c r="AN13">
        <v>0</v>
      </c>
      <c r="AO13">
        <v>13.558104</v>
      </c>
      <c r="AP13">
        <v>3.6569987999999998</v>
      </c>
      <c r="AQ13">
        <v>0</v>
      </c>
      <c r="AR13">
        <v>23.516524799999999</v>
      </c>
      <c r="AS13">
        <v>6.9715797119999996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40.161273597777303</v>
      </c>
      <c r="BB13">
        <f t="shared" si="0"/>
        <v>1148.0421049297843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2.8383149803093772</v>
      </c>
      <c r="K14">
        <v>456.76696711745183</v>
      </c>
      <c r="L14">
        <v>11.043149046079735</v>
      </c>
      <c r="M14">
        <v>58.228684080827996</v>
      </c>
      <c r="N14">
        <v>51.883489615283494</v>
      </c>
      <c r="O14">
        <v>73.28448327265879</v>
      </c>
      <c r="P14">
        <v>27.270886455677214</v>
      </c>
      <c r="Q14">
        <v>9.5896155671570948</v>
      </c>
      <c r="R14">
        <v>18.613568440322183</v>
      </c>
      <c r="S14">
        <v>11.590945882352941</v>
      </c>
      <c r="T14">
        <v>0</v>
      </c>
      <c r="U14">
        <v>62.108614749641632</v>
      </c>
      <c r="V14">
        <v>9.0971892161757371</v>
      </c>
      <c r="W14">
        <v>18.662477466504267</v>
      </c>
      <c r="X14">
        <v>64.789898380473986</v>
      </c>
      <c r="Y14">
        <v>0</v>
      </c>
      <c r="Z14">
        <v>2.8784289599999999</v>
      </c>
      <c r="AA14">
        <v>0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4.4427500000000002</v>
      </c>
      <c r="AG14">
        <v>25.245512159999997</v>
      </c>
      <c r="AH14">
        <v>66.88032192</v>
      </c>
      <c r="AI14">
        <v>1.1182032</v>
      </c>
      <c r="AJ14">
        <v>0</v>
      </c>
      <c r="AK14">
        <v>22.295999999999999</v>
      </c>
      <c r="AL14">
        <v>61.549899999999994</v>
      </c>
      <c r="AM14">
        <v>0</v>
      </c>
      <c r="AN14">
        <v>0</v>
      </c>
      <c r="AO14">
        <v>13.558104</v>
      </c>
      <c r="AP14">
        <v>3.6569987999999998</v>
      </c>
      <c r="AQ14">
        <v>0</v>
      </c>
      <c r="AR14">
        <v>23.516524799999999</v>
      </c>
      <c r="AS14">
        <v>6.9715797119999996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39.7414799412363</v>
      </c>
      <c r="BB14">
        <f t="shared" si="0"/>
        <v>1136.04196789448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2.8383149803093772</v>
      </c>
      <c r="K15">
        <v>477.14663147928997</v>
      </c>
      <c r="L15">
        <v>11.043149046079735</v>
      </c>
      <c r="M15">
        <v>58.228684080827996</v>
      </c>
      <c r="N15">
        <v>51.883489615283494</v>
      </c>
      <c r="O15">
        <v>73.28448327265879</v>
      </c>
      <c r="P15">
        <v>27.270886455677214</v>
      </c>
      <c r="Q15">
        <v>9.5896155671570948</v>
      </c>
      <c r="R15">
        <v>18.613568440322183</v>
      </c>
      <c r="S15">
        <v>11.590945882352941</v>
      </c>
      <c r="T15">
        <v>0</v>
      </c>
      <c r="U15">
        <v>62.108614749641632</v>
      </c>
      <c r="V15">
        <v>9.0971892161757371</v>
      </c>
      <c r="W15">
        <v>18.662477466504267</v>
      </c>
      <c r="X15">
        <v>64.789898380473986</v>
      </c>
      <c r="Y15">
        <v>0</v>
      </c>
      <c r="Z15">
        <v>2.8784289599999999</v>
      </c>
      <c r="AA15">
        <v>0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4.4427500000000002</v>
      </c>
      <c r="AG15">
        <v>25.245512159999997</v>
      </c>
      <c r="AH15">
        <v>66.88032192</v>
      </c>
      <c r="AI15">
        <v>6.4296683999999997</v>
      </c>
      <c r="AJ15">
        <v>0</v>
      </c>
      <c r="AK15">
        <v>22.295999999999999</v>
      </c>
      <c r="AL15">
        <v>59.209269999999989</v>
      </c>
      <c r="AM15">
        <v>0</v>
      </c>
      <c r="AN15">
        <v>0</v>
      </c>
      <c r="AO15">
        <v>13.558104</v>
      </c>
      <c r="AP15">
        <v>3.6569987999999998</v>
      </c>
      <c r="AQ15">
        <v>0</v>
      </c>
      <c r="AR15">
        <v>21.819456000000006</v>
      </c>
      <c r="AS15">
        <v>6.9715797119999996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40.473365199183391</v>
      </c>
      <c r="BB15">
        <f t="shared" si="0"/>
        <v>1156.9635133983711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2.8383149803093772</v>
      </c>
      <c r="K16">
        <v>470.36686481454552</v>
      </c>
      <c r="L16">
        <v>11.043149046079735</v>
      </c>
      <c r="M16">
        <v>58.228684080827996</v>
      </c>
      <c r="N16">
        <v>51.883489615283494</v>
      </c>
      <c r="O16">
        <v>73.28448327265879</v>
      </c>
      <c r="P16">
        <v>27.270886455677214</v>
      </c>
      <c r="Q16">
        <v>9.5896155671570948</v>
      </c>
      <c r="R16">
        <v>18.613568440322183</v>
      </c>
      <c r="S16">
        <v>11.590945882352941</v>
      </c>
      <c r="T16">
        <v>0</v>
      </c>
      <c r="U16">
        <v>62.108614749641632</v>
      </c>
      <c r="V16">
        <v>9.0971892161757371</v>
      </c>
      <c r="W16">
        <v>18.662477466504267</v>
      </c>
      <c r="X16">
        <v>64.789898380473986</v>
      </c>
      <c r="Y16">
        <v>0</v>
      </c>
      <c r="Z16">
        <v>2.8784289599999999</v>
      </c>
      <c r="AA16">
        <v>0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4.4427500000000002</v>
      </c>
      <c r="AG16">
        <v>25.245512159999997</v>
      </c>
      <c r="AH16">
        <v>66.88032192</v>
      </c>
      <c r="AI16">
        <v>6.4296683999999997</v>
      </c>
      <c r="AJ16">
        <v>0</v>
      </c>
      <c r="AK16">
        <v>22.295999999999999</v>
      </c>
      <c r="AL16">
        <v>59.209269999999989</v>
      </c>
      <c r="AM16">
        <v>0</v>
      </c>
      <c r="AN16">
        <v>0</v>
      </c>
      <c r="AO16">
        <v>13.558104</v>
      </c>
      <c r="AP16">
        <v>3.6569987999999998</v>
      </c>
      <c r="AQ16">
        <v>0</v>
      </c>
      <c r="AR16">
        <v>21.819456000000006</v>
      </c>
      <c r="AS16">
        <v>6.9715797119999996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40.244209086360016</v>
      </c>
      <c r="BB16">
        <f t="shared" si="0"/>
        <v>1150.4129028464499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400.00441414772314</v>
      </c>
      <c r="L17">
        <v>11.043263026184043</v>
      </c>
      <c r="M17">
        <v>58.228684080827996</v>
      </c>
      <c r="N17">
        <v>51.883489615283494</v>
      </c>
      <c r="O17">
        <v>73.28448327265879</v>
      </c>
      <c r="P17">
        <v>27.270886455677214</v>
      </c>
      <c r="Q17">
        <v>9.5896155671570948</v>
      </c>
      <c r="R17">
        <v>18.613568440322183</v>
      </c>
      <c r="S17">
        <v>11.590945882352941</v>
      </c>
      <c r="T17">
        <v>0</v>
      </c>
      <c r="U17">
        <v>62.108614749641632</v>
      </c>
      <c r="V17">
        <v>9.0971892161757371</v>
      </c>
      <c r="W17">
        <v>18.662477466504267</v>
      </c>
      <c r="X17">
        <v>64.789898380473986</v>
      </c>
      <c r="Y17">
        <v>0</v>
      </c>
      <c r="Z17">
        <v>2.8784289599999999</v>
      </c>
      <c r="AA17">
        <v>0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4.4427500000000002</v>
      </c>
      <c r="AG17">
        <v>25.245512159999997</v>
      </c>
      <c r="AH17">
        <v>66.88032192</v>
      </c>
      <c r="AI17">
        <v>6.4296683999999997</v>
      </c>
      <c r="AJ17">
        <v>0</v>
      </c>
      <c r="AK17">
        <v>22.295999999999999</v>
      </c>
      <c r="AL17">
        <v>59.209269999999989</v>
      </c>
      <c r="AM17">
        <v>0</v>
      </c>
      <c r="AN17">
        <v>0</v>
      </c>
      <c r="AO17">
        <v>13.558104</v>
      </c>
      <c r="AP17">
        <v>3.6569987999999998</v>
      </c>
      <c r="AQ17">
        <v>0</v>
      </c>
      <c r="AR17">
        <v>21.819456000000006</v>
      </c>
      <c r="AS17">
        <v>6.9715797119999996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37.770027714834171</v>
      </c>
      <c r="BB17">
        <f t="shared" si="0"/>
        <v>1079.6864325509484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369.1263486072985</v>
      </c>
      <c r="L18">
        <v>11.043263026184043</v>
      </c>
      <c r="M18">
        <v>58.228684080827996</v>
      </c>
      <c r="N18">
        <v>51.883489615283494</v>
      </c>
      <c r="O18">
        <v>73.28448327265879</v>
      </c>
      <c r="P18">
        <v>27.270886455677214</v>
      </c>
      <c r="Q18">
        <v>9.5896155671570948</v>
      </c>
      <c r="R18">
        <v>18.613568440322183</v>
      </c>
      <c r="S18">
        <v>11.590945882352941</v>
      </c>
      <c r="T18">
        <v>0</v>
      </c>
      <c r="U18">
        <v>62.108614749641632</v>
      </c>
      <c r="V18">
        <v>9.0971892161757371</v>
      </c>
      <c r="W18">
        <v>18.662477466504267</v>
      </c>
      <c r="X18">
        <v>64.789898380473986</v>
      </c>
      <c r="Y18">
        <v>0</v>
      </c>
      <c r="Z18">
        <v>2.8784289599999999</v>
      </c>
      <c r="AA18">
        <v>0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4.4427500000000002</v>
      </c>
      <c r="AG18">
        <v>25.245512159999997</v>
      </c>
      <c r="AH18">
        <v>66.88032192</v>
      </c>
      <c r="AI18">
        <v>6.4296683999999997</v>
      </c>
      <c r="AJ18">
        <v>0</v>
      </c>
      <c r="AK18">
        <v>22.295999999999999</v>
      </c>
      <c r="AL18">
        <v>59.209269999999989</v>
      </c>
      <c r="AM18">
        <v>0</v>
      </c>
      <c r="AN18">
        <v>0</v>
      </c>
      <c r="AO18">
        <v>13.558104</v>
      </c>
      <c r="AP18">
        <v>3.6569987999999998</v>
      </c>
      <c r="AQ18">
        <v>0</v>
      </c>
      <c r="AR18">
        <v>21.819456000000006</v>
      </c>
      <c r="AS18">
        <v>6.9715797119999996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36.726349102300631</v>
      </c>
      <c r="BB18">
        <f t="shared" si="0"/>
        <v>1049.8520456230572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399.1596842725906</v>
      </c>
      <c r="L19">
        <v>11.043152872795028</v>
      </c>
      <c r="M19">
        <v>58.228684080827996</v>
      </c>
      <c r="N19">
        <v>51.883489615283494</v>
      </c>
      <c r="O19">
        <v>73.28448327265879</v>
      </c>
      <c r="P19">
        <v>27.270886455677214</v>
      </c>
      <c r="Q19">
        <v>9.5896155671570948</v>
      </c>
      <c r="R19">
        <v>18.613568440322183</v>
      </c>
      <c r="S19">
        <v>11.590945882352941</v>
      </c>
      <c r="T19">
        <v>0</v>
      </c>
      <c r="U19">
        <v>62.108614749641632</v>
      </c>
      <c r="V19">
        <v>9.0971892161757371</v>
      </c>
      <c r="W19">
        <v>18.662477466504267</v>
      </c>
      <c r="X19">
        <v>64.789898380473986</v>
      </c>
      <c r="Y19">
        <v>0</v>
      </c>
      <c r="Z19">
        <v>2.8784289599999999</v>
      </c>
      <c r="AA19">
        <v>0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4.4427500000000002</v>
      </c>
      <c r="AG19">
        <v>25.245512159999997</v>
      </c>
      <c r="AH19">
        <v>66.88032192</v>
      </c>
      <c r="AI19">
        <v>6.4296683999999997</v>
      </c>
      <c r="AJ19">
        <v>0</v>
      </c>
      <c r="AK19">
        <v>22.295999999999999</v>
      </c>
      <c r="AL19">
        <v>59.209269999999989</v>
      </c>
      <c r="AM19">
        <v>0</v>
      </c>
      <c r="AN19">
        <v>0</v>
      </c>
      <c r="AO19">
        <v>13.558104</v>
      </c>
      <c r="AP19">
        <v>5.5698904799999989</v>
      </c>
      <c r="AQ19">
        <v>0</v>
      </c>
      <c r="AR19">
        <v>21.819456000000006</v>
      </c>
      <c r="AS19">
        <v>6.9715797119999996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37.806127005188955</v>
      </c>
      <c r="BB19">
        <f t="shared" si="0"/>
        <v>1080.7183849120718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362.2100591752199</v>
      </c>
      <c r="L20">
        <v>11.043152872795028</v>
      </c>
      <c r="M20">
        <v>58.228684080827996</v>
      </c>
      <c r="N20">
        <v>51.883489615283494</v>
      </c>
      <c r="O20">
        <v>73.28448327265879</v>
      </c>
      <c r="P20">
        <v>27.270886455677214</v>
      </c>
      <c r="Q20">
        <v>9.5896155671570948</v>
      </c>
      <c r="R20">
        <v>18.613568440322183</v>
      </c>
      <c r="S20">
        <v>11.590945882352941</v>
      </c>
      <c r="T20">
        <v>0</v>
      </c>
      <c r="U20">
        <v>62.108614749641632</v>
      </c>
      <c r="V20">
        <v>9.0971892161757371</v>
      </c>
      <c r="W20">
        <v>18.662477466504267</v>
      </c>
      <c r="X20">
        <v>64.789898380473986</v>
      </c>
      <c r="Y20">
        <v>0</v>
      </c>
      <c r="Z20">
        <v>2.8784289599999999</v>
      </c>
      <c r="AA20">
        <v>0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4.4427500000000002</v>
      </c>
      <c r="AG20">
        <v>25.245512159999997</v>
      </c>
      <c r="AH20">
        <v>66.88032192</v>
      </c>
      <c r="AI20">
        <v>6.4296683999999997</v>
      </c>
      <c r="AJ20">
        <v>0</v>
      </c>
      <c r="AK20">
        <v>22.295999999999999</v>
      </c>
      <c r="AL20">
        <v>59.209269999999989</v>
      </c>
      <c r="AM20">
        <v>0</v>
      </c>
      <c r="AN20">
        <v>0</v>
      </c>
      <c r="AO20">
        <v>13.558104</v>
      </c>
      <c r="AP20">
        <v>5.5698904799999989</v>
      </c>
      <c r="AQ20">
        <v>0</v>
      </c>
      <c r="AR20">
        <v>21.819456000000006</v>
      </c>
      <c r="AS20">
        <v>6.9715797119999996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36.557229676897805</v>
      </c>
      <c r="BB20">
        <f t="shared" si="0"/>
        <v>1045.0176571429922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339.72005978562584</v>
      </c>
      <c r="L21">
        <v>11.043243084059325</v>
      </c>
      <c r="M21">
        <v>58.228684080827996</v>
      </c>
      <c r="N21">
        <v>51.883489615283494</v>
      </c>
      <c r="O21">
        <v>73.28448327265879</v>
      </c>
      <c r="P21">
        <v>27.270886455677214</v>
      </c>
      <c r="Q21">
        <v>9.5896155671570948</v>
      </c>
      <c r="R21">
        <v>18.613568440322183</v>
      </c>
      <c r="S21">
        <v>11.590945882352941</v>
      </c>
      <c r="T21">
        <v>0</v>
      </c>
      <c r="U21">
        <v>62.108614749641632</v>
      </c>
      <c r="V21">
        <v>9.0971892161757371</v>
      </c>
      <c r="W21">
        <v>18.662477466504267</v>
      </c>
      <c r="X21">
        <v>64.789898380473986</v>
      </c>
      <c r="Y21">
        <v>0</v>
      </c>
      <c r="Z21">
        <v>2.8784289599999999</v>
      </c>
      <c r="AA21">
        <v>0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4.4427500000000002</v>
      </c>
      <c r="AG21">
        <v>25.245512159999997</v>
      </c>
      <c r="AH21">
        <v>66.88032192</v>
      </c>
      <c r="AI21">
        <v>6.4296683999999997</v>
      </c>
      <c r="AJ21">
        <v>0</v>
      </c>
      <c r="AK21">
        <v>22.295999999999999</v>
      </c>
      <c r="AL21">
        <v>59.209269999999989</v>
      </c>
      <c r="AM21">
        <v>0</v>
      </c>
      <c r="AN21">
        <v>0</v>
      </c>
      <c r="AO21">
        <v>13.558104</v>
      </c>
      <c r="AP21">
        <v>4.219614</v>
      </c>
      <c r="AQ21">
        <v>0</v>
      </c>
      <c r="AR21">
        <v>21.819456000000006</v>
      </c>
      <c r="AS21">
        <v>6.9715797119999996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35.751431718000475</v>
      </c>
      <c r="BB21">
        <f t="shared" si="0"/>
        <v>1021.9832694435599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357.36899668307962</v>
      </c>
      <c r="L22">
        <v>11.043243084059325</v>
      </c>
      <c r="M22">
        <v>58.228684080827996</v>
      </c>
      <c r="N22">
        <v>51.883489615283494</v>
      </c>
      <c r="O22">
        <v>73.28448327265879</v>
      </c>
      <c r="P22">
        <v>27.270886455677214</v>
      </c>
      <c r="Q22">
        <v>9.5896155671570948</v>
      </c>
      <c r="R22">
        <v>18.613568440322183</v>
      </c>
      <c r="S22">
        <v>11.590945882352941</v>
      </c>
      <c r="T22">
        <v>0</v>
      </c>
      <c r="U22">
        <v>62.108614749641632</v>
      </c>
      <c r="V22">
        <v>9.0971892161757371</v>
      </c>
      <c r="W22">
        <v>18.662477466504267</v>
      </c>
      <c r="X22">
        <v>64.789898380473986</v>
      </c>
      <c r="Y22">
        <v>0</v>
      </c>
      <c r="Z22">
        <v>2.8784289599999999</v>
      </c>
      <c r="AA22">
        <v>0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4.4427500000000002</v>
      </c>
      <c r="AG22">
        <v>25.245512159999997</v>
      </c>
      <c r="AH22">
        <v>66.88032192</v>
      </c>
      <c r="AI22">
        <v>6.4296683999999997</v>
      </c>
      <c r="AJ22">
        <v>0</v>
      </c>
      <c r="AK22">
        <v>22.295999999999999</v>
      </c>
      <c r="AL22">
        <v>59.209269999999989</v>
      </c>
      <c r="AM22">
        <v>0</v>
      </c>
      <c r="AN22">
        <v>0</v>
      </c>
      <c r="AO22">
        <v>13.558104</v>
      </c>
      <c r="AP22">
        <v>4.219614</v>
      </c>
      <c r="AQ22">
        <v>0</v>
      </c>
      <c r="AR22">
        <v>21.819456000000006</v>
      </c>
      <c r="AS22">
        <v>6.9715797119999996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36.347965785134448</v>
      </c>
      <c r="BB22">
        <f t="shared" si="0"/>
        <v>1039.03567227388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337.30443894079718</v>
      </c>
      <c r="L23">
        <v>11.043243084059325</v>
      </c>
      <c r="M23">
        <v>58.228684080827996</v>
      </c>
      <c r="N23">
        <v>51.883489615283494</v>
      </c>
      <c r="O23">
        <v>73.28448327265879</v>
      </c>
      <c r="P23">
        <v>27.270886455677214</v>
      </c>
      <c r="Q23">
        <v>9.5896155671570948</v>
      </c>
      <c r="R23">
        <v>18.613568440322183</v>
      </c>
      <c r="S23">
        <v>11.590945882352941</v>
      </c>
      <c r="T23">
        <v>0</v>
      </c>
      <c r="U23">
        <v>62.108614749641632</v>
      </c>
      <c r="V23">
        <v>9.0971892161757371</v>
      </c>
      <c r="W23">
        <v>18.662477466504267</v>
      </c>
      <c r="X23">
        <v>64.789898380473986</v>
      </c>
      <c r="Y23">
        <v>0</v>
      </c>
      <c r="Z23">
        <v>2.8784289599999999</v>
      </c>
      <c r="AA23">
        <v>6.1704789120000001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4.4427500000000002</v>
      </c>
      <c r="AG23">
        <v>25.245512159999997</v>
      </c>
      <c r="AH23">
        <v>66.88032192</v>
      </c>
      <c r="AI23">
        <v>1.3977539999999997</v>
      </c>
      <c r="AJ23">
        <v>0</v>
      </c>
      <c r="AK23">
        <v>22.295999999999999</v>
      </c>
      <c r="AL23">
        <v>59.209269999999989</v>
      </c>
      <c r="AM23">
        <v>0</v>
      </c>
      <c r="AN23">
        <v>0</v>
      </c>
      <c r="AO23">
        <v>13.558104</v>
      </c>
      <c r="AP23">
        <v>5.5698904799999989</v>
      </c>
      <c r="AQ23">
        <v>0</v>
      </c>
      <c r="AR23">
        <v>21.819456000000006</v>
      </c>
      <c r="AS23">
        <v>6.9715797119999996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35.753905799067965</v>
      </c>
      <c r="BB23">
        <f t="shared" si="0"/>
        <v>1022.0540155096637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304.47443915717844</v>
      </c>
      <c r="L24">
        <v>11.043243084059325</v>
      </c>
      <c r="M24">
        <v>58.228684080827996</v>
      </c>
      <c r="N24">
        <v>51.883489615283494</v>
      </c>
      <c r="O24">
        <v>73.28448327265879</v>
      </c>
      <c r="P24">
        <v>27.270886455677214</v>
      </c>
      <c r="Q24">
        <v>9.5896155671570948</v>
      </c>
      <c r="R24">
        <v>18.613568440322183</v>
      </c>
      <c r="S24">
        <v>11.590945882352941</v>
      </c>
      <c r="T24">
        <v>0</v>
      </c>
      <c r="U24">
        <v>62.108614749641632</v>
      </c>
      <c r="V24">
        <v>9.0971892161757371</v>
      </c>
      <c r="W24">
        <v>18.662477466504267</v>
      </c>
      <c r="X24">
        <v>64.789898380473986</v>
      </c>
      <c r="Y24">
        <v>0</v>
      </c>
      <c r="Z24">
        <v>2.8784289599999999</v>
      </c>
      <c r="AA24">
        <v>12.340957824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4.4427500000000002</v>
      </c>
      <c r="AG24">
        <v>25.245512159999997</v>
      </c>
      <c r="AH24">
        <v>66.88032192</v>
      </c>
      <c r="AI24">
        <v>1.3977539999999997</v>
      </c>
      <c r="AJ24">
        <v>0</v>
      </c>
      <c r="AK24">
        <v>22.295999999999999</v>
      </c>
      <c r="AL24">
        <v>59.209269999999989</v>
      </c>
      <c r="AM24">
        <v>0</v>
      </c>
      <c r="AN24">
        <v>0</v>
      </c>
      <c r="AO24">
        <v>13.558104</v>
      </c>
      <c r="AP24">
        <v>5.5698904799999989</v>
      </c>
      <c r="AQ24">
        <v>0</v>
      </c>
      <c r="AR24">
        <v>21.819456000000006</v>
      </c>
      <c r="AS24">
        <v>6.9715797119999996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34.852814274891813</v>
      </c>
      <c r="BB24">
        <f t="shared" si="0"/>
        <v>996.29558616222141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270.0062593282529</v>
      </c>
      <c r="L25">
        <v>0</v>
      </c>
      <c r="M25">
        <v>58.228684080827996</v>
      </c>
      <c r="N25">
        <v>51.883489615283494</v>
      </c>
      <c r="O25">
        <v>73.28448327265879</v>
      </c>
      <c r="P25">
        <v>27.270886455677214</v>
      </c>
      <c r="Q25">
        <v>9.5896155671570948</v>
      </c>
      <c r="R25">
        <v>18.613568440322183</v>
      </c>
      <c r="S25">
        <v>11.590945882352941</v>
      </c>
      <c r="T25">
        <v>0</v>
      </c>
      <c r="U25">
        <v>62.108614749641632</v>
      </c>
      <c r="V25">
        <v>0</v>
      </c>
      <c r="W25">
        <v>18.662477466504267</v>
      </c>
      <c r="X25">
        <v>64.789898380473986</v>
      </c>
      <c r="Y25">
        <v>0</v>
      </c>
      <c r="Z25">
        <v>2.8784289599999999</v>
      </c>
      <c r="AA25">
        <v>12.340957824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4.4427500000000002</v>
      </c>
      <c r="AG25">
        <v>25.245512159999997</v>
      </c>
      <c r="AH25">
        <v>66.88032192</v>
      </c>
      <c r="AI25">
        <v>1.3977539999999997</v>
      </c>
      <c r="AJ25">
        <v>0</v>
      </c>
      <c r="AK25">
        <v>22.295999999999999</v>
      </c>
      <c r="AL25">
        <v>59.209269999999989</v>
      </c>
      <c r="AM25">
        <v>0</v>
      </c>
      <c r="AN25">
        <v>0</v>
      </c>
      <c r="AO25">
        <v>13.558104</v>
      </c>
      <c r="AP25">
        <v>4.219614</v>
      </c>
      <c r="AQ25">
        <v>0</v>
      </c>
      <c r="AR25">
        <v>21.819456000000006</v>
      </c>
      <c r="AS25">
        <v>6.9715797119999996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32.961404163943939</v>
      </c>
      <c r="BB25">
        <f t="shared" si="0"/>
        <v>942.22810766400858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270.0062593282529</v>
      </c>
      <c r="L26">
        <v>0</v>
      </c>
      <c r="M26">
        <v>58.228684080827996</v>
      </c>
      <c r="N26">
        <v>51.883489615283494</v>
      </c>
      <c r="O26">
        <v>73.28448327265879</v>
      </c>
      <c r="P26">
        <v>27.270886455677214</v>
      </c>
      <c r="Q26">
        <v>9.5896155671570948</v>
      </c>
      <c r="R26">
        <v>18.613568440322183</v>
      </c>
      <c r="S26">
        <v>11.590945882352941</v>
      </c>
      <c r="T26">
        <v>0</v>
      </c>
      <c r="U26">
        <v>62.108614749641632</v>
      </c>
      <c r="V26">
        <v>0</v>
      </c>
      <c r="W26">
        <v>18.662477466504267</v>
      </c>
      <c r="X26">
        <v>64.789898380473986</v>
      </c>
      <c r="Y26">
        <v>0</v>
      </c>
      <c r="Z26">
        <v>2.8784289599999999</v>
      </c>
      <c r="AA26">
        <v>12.340957824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4.4427500000000002</v>
      </c>
      <c r="AG26">
        <v>25.245512159999997</v>
      </c>
      <c r="AH26">
        <v>66.88032192</v>
      </c>
      <c r="AI26">
        <v>1.3977539999999997</v>
      </c>
      <c r="AJ26">
        <v>0</v>
      </c>
      <c r="AK26">
        <v>22.295999999999999</v>
      </c>
      <c r="AL26">
        <v>59.209269999999989</v>
      </c>
      <c r="AM26">
        <v>0</v>
      </c>
      <c r="AN26">
        <v>0</v>
      </c>
      <c r="AO26">
        <v>13.558104</v>
      </c>
      <c r="AP26">
        <v>4.219614</v>
      </c>
      <c r="AQ26">
        <v>0</v>
      </c>
      <c r="AR26">
        <v>21.819456000000006</v>
      </c>
      <c r="AS26">
        <v>6.9715797119999996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32.961404163943939</v>
      </c>
      <c r="BB26">
        <f t="shared" si="0"/>
        <v>942.22810766400858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270.0062593282529</v>
      </c>
      <c r="L27">
        <v>0</v>
      </c>
      <c r="M27">
        <v>58.228684080827996</v>
      </c>
      <c r="N27">
        <v>51.883489615283494</v>
      </c>
      <c r="O27">
        <v>73.28448327265879</v>
      </c>
      <c r="P27">
        <v>27.270886455677214</v>
      </c>
      <c r="Q27">
        <v>9.5896155671570948</v>
      </c>
      <c r="R27">
        <v>18.613568440322183</v>
      </c>
      <c r="S27">
        <v>11.590945882352941</v>
      </c>
      <c r="T27">
        <v>0</v>
      </c>
      <c r="U27">
        <v>62.108614749641632</v>
      </c>
      <c r="V27">
        <v>0</v>
      </c>
      <c r="W27">
        <v>18.662477466504267</v>
      </c>
      <c r="X27">
        <v>64.789898380473986</v>
      </c>
      <c r="Y27">
        <v>0</v>
      </c>
      <c r="Z27">
        <v>2.8784289599999999</v>
      </c>
      <c r="AA27">
        <v>12.340957824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4.4427500000000002</v>
      </c>
      <c r="AG27">
        <v>25.245512159999997</v>
      </c>
      <c r="AH27">
        <v>66.88032192</v>
      </c>
      <c r="AI27">
        <v>5.8705667999999998</v>
      </c>
      <c r="AJ27">
        <v>0</v>
      </c>
      <c r="AK27">
        <v>22.295999999999999</v>
      </c>
      <c r="AL27">
        <v>59.209269999999989</v>
      </c>
      <c r="AM27">
        <v>0</v>
      </c>
      <c r="AN27">
        <v>0</v>
      </c>
      <c r="AO27">
        <v>13.558104</v>
      </c>
      <c r="AP27">
        <v>4.219614</v>
      </c>
      <c r="AQ27">
        <v>0</v>
      </c>
      <c r="AR27">
        <v>21.819456000000006</v>
      </c>
      <c r="AS27">
        <v>6.9715797119999996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33.11258558794394</v>
      </c>
      <c r="BB27">
        <f t="shared" si="0"/>
        <v>946.5497390400086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270.0062593282529</v>
      </c>
      <c r="L28">
        <v>0</v>
      </c>
      <c r="M28">
        <v>58.228684080827996</v>
      </c>
      <c r="N28">
        <v>51.883489615283494</v>
      </c>
      <c r="O28">
        <v>73.28448327265879</v>
      </c>
      <c r="P28">
        <v>27.270886455677214</v>
      </c>
      <c r="Q28">
        <v>9.5896155671570948</v>
      </c>
      <c r="R28">
        <v>18.613568440322183</v>
      </c>
      <c r="S28">
        <v>11.590945882352941</v>
      </c>
      <c r="T28">
        <v>0</v>
      </c>
      <c r="U28">
        <v>62.108614749641632</v>
      </c>
      <c r="V28">
        <v>0</v>
      </c>
      <c r="W28">
        <v>18.662477466504267</v>
      </c>
      <c r="X28">
        <v>64.789898380473986</v>
      </c>
      <c r="Y28">
        <v>0</v>
      </c>
      <c r="Z28">
        <v>2.8784289599999999</v>
      </c>
      <c r="AA28">
        <v>12.340957824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4.4427500000000002</v>
      </c>
      <c r="AG28">
        <v>25.245512159999997</v>
      </c>
      <c r="AH28">
        <v>66.88032192</v>
      </c>
      <c r="AI28">
        <v>5.8705667999999998</v>
      </c>
      <c r="AJ28">
        <v>0</v>
      </c>
      <c r="AK28">
        <v>22.295999999999999</v>
      </c>
      <c r="AL28">
        <v>59.209269999999989</v>
      </c>
      <c r="AM28">
        <v>0</v>
      </c>
      <c r="AN28">
        <v>0</v>
      </c>
      <c r="AO28">
        <v>13.558104</v>
      </c>
      <c r="AP28">
        <v>4.219614</v>
      </c>
      <c r="AQ28">
        <v>0</v>
      </c>
      <c r="AR28">
        <v>21.819456000000006</v>
      </c>
      <c r="AS28">
        <v>6.9715797119999996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33.11258558794394</v>
      </c>
      <c r="BB28">
        <f t="shared" si="0"/>
        <v>946.5497390400086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270.0062593282529</v>
      </c>
      <c r="L29">
        <v>0</v>
      </c>
      <c r="M29">
        <v>58.228684080827996</v>
      </c>
      <c r="N29">
        <v>51.883489615283494</v>
      </c>
      <c r="O29">
        <v>73.28448327265879</v>
      </c>
      <c r="P29">
        <v>27.270886455677214</v>
      </c>
      <c r="Q29">
        <v>3.9995955328653472</v>
      </c>
      <c r="R29">
        <v>7.9974162162162168</v>
      </c>
      <c r="S29">
        <v>4.9990626241505494</v>
      </c>
      <c r="T29">
        <v>0</v>
      </c>
      <c r="U29">
        <v>62.108614749641632</v>
      </c>
      <c r="V29">
        <v>0</v>
      </c>
      <c r="W29">
        <v>4.9996830161579888</v>
      </c>
      <c r="X29">
        <v>14.996196103206627</v>
      </c>
      <c r="Y29">
        <v>0</v>
      </c>
      <c r="Z29">
        <v>5.7568579200000007</v>
      </c>
      <c r="AA29">
        <v>12.340957824</v>
      </c>
      <c r="AB29">
        <v>17.352844703999999</v>
      </c>
      <c r="AC29">
        <v>12.7643852736</v>
      </c>
      <c r="AD29">
        <v>16.071074640000003</v>
      </c>
      <c r="AE29">
        <v>21.712535395200003</v>
      </c>
      <c r="AF29">
        <v>4.4427500000000002</v>
      </c>
      <c r="AG29">
        <v>25.245512159999997</v>
      </c>
      <c r="AH29">
        <v>66.88032192</v>
      </c>
      <c r="AI29">
        <v>1.6773047999999999</v>
      </c>
      <c r="AJ29">
        <v>0</v>
      </c>
      <c r="AK29">
        <v>22.295999999999999</v>
      </c>
      <c r="AL29">
        <v>59.209269999999989</v>
      </c>
      <c r="AM29">
        <v>0</v>
      </c>
      <c r="AN29">
        <v>0</v>
      </c>
      <c r="AO29">
        <v>13.558104</v>
      </c>
      <c r="AP29">
        <v>4.219614</v>
      </c>
      <c r="AQ29">
        <v>0</v>
      </c>
      <c r="AR29">
        <v>21.819456000000006</v>
      </c>
      <c r="AS29">
        <v>6.9715797119999996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30.152740600936824</v>
      </c>
      <c r="BB29">
        <f t="shared" si="0"/>
        <v>861.94019874280207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270.0062593282529</v>
      </c>
      <c r="L30">
        <v>0</v>
      </c>
      <c r="M30">
        <v>58.228684080827996</v>
      </c>
      <c r="N30">
        <v>51.883489615283494</v>
      </c>
      <c r="O30">
        <v>73.28448327265879</v>
      </c>
      <c r="P30">
        <v>27.270886455677214</v>
      </c>
      <c r="Q30">
        <v>3.9995955328653472</v>
      </c>
      <c r="R30">
        <v>7.9974162162162168</v>
      </c>
      <c r="S30">
        <v>4.9990626241505494</v>
      </c>
      <c r="T30">
        <v>0</v>
      </c>
      <c r="U30">
        <v>62.108614749641632</v>
      </c>
      <c r="V30">
        <v>0</v>
      </c>
      <c r="W30">
        <v>4.9996830161579888</v>
      </c>
      <c r="X30">
        <v>14.996196103206627</v>
      </c>
      <c r="Y30">
        <v>0</v>
      </c>
      <c r="Z30">
        <v>5.7568579200000007</v>
      </c>
      <c r="AA30">
        <v>12.340957824</v>
      </c>
      <c r="AB30">
        <v>17.352844703999999</v>
      </c>
      <c r="AC30">
        <v>12.7643852736</v>
      </c>
      <c r="AD30">
        <v>16.071074640000003</v>
      </c>
      <c r="AE30">
        <v>21.712535395200003</v>
      </c>
      <c r="AF30">
        <v>4.4427500000000002</v>
      </c>
      <c r="AG30">
        <v>25.245512159999997</v>
      </c>
      <c r="AH30">
        <v>66.88032192</v>
      </c>
      <c r="AI30">
        <v>1.6773047999999999</v>
      </c>
      <c r="AJ30">
        <v>0</v>
      </c>
      <c r="AK30">
        <v>22.295999999999999</v>
      </c>
      <c r="AL30">
        <v>59.209269999999989</v>
      </c>
      <c r="AM30">
        <v>0</v>
      </c>
      <c r="AN30">
        <v>0</v>
      </c>
      <c r="AO30">
        <v>13.558104</v>
      </c>
      <c r="AP30">
        <v>4.219614</v>
      </c>
      <c r="AQ30">
        <v>0</v>
      </c>
      <c r="AR30">
        <v>21.819456000000006</v>
      </c>
      <c r="AS30">
        <v>6.9715797119999996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30.152740600936824</v>
      </c>
      <c r="BB30">
        <f t="shared" si="0"/>
        <v>861.94019874280207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270.0062593282529</v>
      </c>
      <c r="L31">
        <v>0</v>
      </c>
      <c r="M31">
        <v>58.228684080827996</v>
      </c>
      <c r="N31">
        <v>51.883489615283494</v>
      </c>
      <c r="O31">
        <v>73.28448327265879</v>
      </c>
      <c r="P31">
        <v>8.000280474198048</v>
      </c>
      <c r="Q31">
        <v>3.9995955328653472</v>
      </c>
      <c r="R31">
        <v>7.9974162162162168</v>
      </c>
      <c r="S31">
        <v>4.9990626241505494</v>
      </c>
      <c r="T31">
        <v>0</v>
      </c>
      <c r="U31">
        <v>62.108614749641632</v>
      </c>
      <c r="V31">
        <v>0</v>
      </c>
      <c r="W31">
        <v>4.9996830161579888</v>
      </c>
      <c r="X31">
        <v>14.996196103206627</v>
      </c>
      <c r="Y31">
        <v>0</v>
      </c>
      <c r="Z31">
        <v>5.7568579200000007</v>
      </c>
      <c r="AA31">
        <v>12.340957824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4.4427500000000002</v>
      </c>
      <c r="AG31">
        <v>25.245512159999997</v>
      </c>
      <c r="AH31">
        <v>66.88032192</v>
      </c>
      <c r="AI31">
        <v>4.4728128000000007</v>
      </c>
      <c r="AJ31">
        <v>0</v>
      </c>
      <c r="AK31">
        <v>22.295999999999999</v>
      </c>
      <c r="AL31">
        <v>59.209269999999989</v>
      </c>
      <c r="AM31">
        <v>0</v>
      </c>
      <c r="AN31">
        <v>0</v>
      </c>
      <c r="AO31">
        <v>13.558104</v>
      </c>
      <c r="AP31">
        <v>4.219614</v>
      </c>
      <c r="AQ31">
        <v>0</v>
      </c>
      <c r="AR31">
        <v>21.819456000000006</v>
      </c>
      <c r="AS31">
        <v>6.9715797119999996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29.595882318810663</v>
      </c>
      <c r="BB31">
        <f t="shared" si="0"/>
        <v>846.0219590434491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270.0062593282529</v>
      </c>
      <c r="L32">
        <v>0</v>
      </c>
      <c r="M32">
        <v>58.228684080827996</v>
      </c>
      <c r="N32">
        <v>51.883489615283494</v>
      </c>
      <c r="O32">
        <v>73.28448327265879</v>
      </c>
      <c r="P32">
        <v>8.000280474198048</v>
      </c>
      <c r="Q32">
        <v>3.9995955328653472</v>
      </c>
      <c r="R32">
        <v>7.9974162162162168</v>
      </c>
      <c r="S32">
        <v>4.9990626241505494</v>
      </c>
      <c r="T32">
        <v>0</v>
      </c>
      <c r="U32">
        <v>62.108614749641632</v>
      </c>
      <c r="V32">
        <v>0</v>
      </c>
      <c r="W32">
        <v>4.9996830161579888</v>
      </c>
      <c r="X32">
        <v>14.996196103206627</v>
      </c>
      <c r="Y32">
        <v>0</v>
      </c>
      <c r="Z32">
        <v>5.7568579200000007</v>
      </c>
      <c r="AA32">
        <v>6.1704789120000001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4.4427500000000002</v>
      </c>
      <c r="AG32">
        <v>25.245512159999997</v>
      </c>
      <c r="AH32">
        <v>66.88032192</v>
      </c>
      <c r="AI32">
        <v>29.073283199999999</v>
      </c>
      <c r="AJ32">
        <v>0</v>
      </c>
      <c r="AK32">
        <v>22.295999999999999</v>
      </c>
      <c r="AL32">
        <v>59.209269999999989</v>
      </c>
      <c r="AM32">
        <v>0</v>
      </c>
      <c r="AN32">
        <v>0</v>
      </c>
      <c r="AO32">
        <v>13.558104</v>
      </c>
      <c r="AP32">
        <v>4.219614</v>
      </c>
      <c r="AQ32">
        <v>0</v>
      </c>
      <c r="AR32">
        <v>21.819456000000006</v>
      </c>
      <c r="AS32">
        <v>6.9715797119999996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30.21881592921066</v>
      </c>
      <c r="BB32">
        <f t="shared" si="0"/>
        <v>863.82901692104906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270.0062593282529</v>
      </c>
      <c r="L33">
        <v>0</v>
      </c>
      <c r="M33">
        <v>58.228684080827996</v>
      </c>
      <c r="N33">
        <v>51.883489615283494</v>
      </c>
      <c r="O33">
        <v>73.28448327265879</v>
      </c>
      <c r="P33">
        <v>8.000280474198048</v>
      </c>
      <c r="Q33">
        <v>3.9995955328653472</v>
      </c>
      <c r="R33">
        <v>7.9974162162162168</v>
      </c>
      <c r="S33">
        <v>4.9990626241505494</v>
      </c>
      <c r="T33">
        <v>0</v>
      </c>
      <c r="U33">
        <v>62.108614749641632</v>
      </c>
      <c r="V33">
        <v>0</v>
      </c>
      <c r="W33">
        <v>4.9996830161579888</v>
      </c>
      <c r="X33">
        <v>14.996196103206627</v>
      </c>
      <c r="Y33">
        <v>0</v>
      </c>
      <c r="Z33">
        <v>5.7568579200000007</v>
      </c>
      <c r="AA33">
        <v>6.1704789120000001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4.4427500000000002</v>
      </c>
      <c r="AG33">
        <v>25.245512159999997</v>
      </c>
      <c r="AH33">
        <v>66.88032192</v>
      </c>
      <c r="AI33">
        <v>29.073283199999999</v>
      </c>
      <c r="AJ33">
        <v>0</v>
      </c>
      <c r="AK33">
        <v>22.295999999999999</v>
      </c>
      <c r="AL33">
        <v>59.209269999999989</v>
      </c>
      <c r="AM33">
        <v>0</v>
      </c>
      <c r="AN33">
        <v>0</v>
      </c>
      <c r="AO33">
        <v>13.558104</v>
      </c>
      <c r="AP33">
        <v>5.5698904799999989</v>
      </c>
      <c r="AQ33">
        <v>0</v>
      </c>
      <c r="AR33">
        <v>21.819456000000006</v>
      </c>
      <c r="AS33">
        <v>6.9715797119999996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30.264454958010656</v>
      </c>
      <c r="BB33">
        <f t="shared" si="0"/>
        <v>865.13365437224911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270.0062593282529</v>
      </c>
      <c r="L34">
        <v>0</v>
      </c>
      <c r="M34">
        <v>58.228684080827996</v>
      </c>
      <c r="N34">
        <v>51.883489615283494</v>
      </c>
      <c r="O34">
        <v>73.28448327265879</v>
      </c>
      <c r="P34">
        <v>8.000280474198048</v>
      </c>
      <c r="Q34">
        <v>3.9995955328653472</v>
      </c>
      <c r="R34">
        <v>7.9974162162162168</v>
      </c>
      <c r="S34">
        <v>4.9990626241505494</v>
      </c>
      <c r="T34">
        <v>0</v>
      </c>
      <c r="U34">
        <v>62.108614749641632</v>
      </c>
      <c r="V34">
        <v>0</v>
      </c>
      <c r="W34">
        <v>4.9996830161579888</v>
      </c>
      <c r="X34">
        <v>14.996196103206627</v>
      </c>
      <c r="Y34">
        <v>0</v>
      </c>
      <c r="Z34">
        <v>5.7568579200000007</v>
      </c>
      <c r="AA34">
        <v>2.7757439999999995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4.4427500000000002</v>
      </c>
      <c r="AG34">
        <v>25.245512159999997</v>
      </c>
      <c r="AH34">
        <v>66.88032192</v>
      </c>
      <c r="AI34">
        <v>21.804962400000001</v>
      </c>
      <c r="AJ34">
        <v>0</v>
      </c>
      <c r="AK34">
        <v>22.295999999999999</v>
      </c>
      <c r="AL34">
        <v>59.209269999999989</v>
      </c>
      <c r="AM34">
        <v>0</v>
      </c>
      <c r="AN34">
        <v>0</v>
      </c>
      <c r="AO34">
        <v>13.558104</v>
      </c>
      <c r="AP34">
        <v>5.5698904799999989</v>
      </c>
      <c r="AQ34">
        <v>0</v>
      </c>
      <c r="AR34">
        <v>21.819456000000006</v>
      </c>
      <c r="AS34">
        <v>6.9715797119999996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29.904043924410662</v>
      </c>
      <c r="BB34">
        <f t="shared" si="0"/>
        <v>854.83100969384918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270.0062593282529</v>
      </c>
      <c r="L35">
        <v>0</v>
      </c>
      <c r="M35">
        <v>58.228684080827996</v>
      </c>
      <c r="N35">
        <v>51.883489615283494</v>
      </c>
      <c r="O35">
        <v>73.28448327265879</v>
      </c>
      <c r="P35">
        <v>8.000280474198048</v>
      </c>
      <c r="Q35">
        <v>3.9995955328653472</v>
      </c>
      <c r="R35">
        <v>7.9974162162162168</v>
      </c>
      <c r="S35">
        <v>4.9990626241505494</v>
      </c>
      <c r="T35">
        <v>0</v>
      </c>
      <c r="U35">
        <v>62.108614749641632</v>
      </c>
      <c r="V35">
        <v>0</v>
      </c>
      <c r="W35">
        <v>4.9996830161579888</v>
      </c>
      <c r="X35">
        <v>14.996196103206627</v>
      </c>
      <c r="Y35">
        <v>0</v>
      </c>
      <c r="Z35">
        <v>5.7568579200000007</v>
      </c>
      <c r="AA35">
        <v>0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4.4427500000000002</v>
      </c>
      <c r="AG35">
        <v>25.245512159999997</v>
      </c>
      <c r="AH35">
        <v>66.88032192</v>
      </c>
      <c r="AI35">
        <v>21.804962400000001</v>
      </c>
      <c r="AJ35">
        <v>0</v>
      </c>
      <c r="AK35">
        <v>22.295999999999999</v>
      </c>
      <c r="AL35">
        <v>59.209269999999989</v>
      </c>
      <c r="AM35">
        <v>2.3184297714285718</v>
      </c>
      <c r="AN35">
        <v>0</v>
      </c>
      <c r="AO35">
        <v>13.558104</v>
      </c>
      <c r="AP35">
        <v>2.8130760000000001</v>
      </c>
      <c r="AQ35">
        <v>0</v>
      </c>
      <c r="AR35">
        <v>21.819456000000006</v>
      </c>
      <c r="AS35">
        <v>6.9715797119999996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29.795406302029708</v>
      </c>
      <c r="BB35">
        <f t="shared" si="0"/>
        <v>851.72551860765861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280.29097933617959</v>
      </c>
      <c r="L36">
        <v>0</v>
      </c>
      <c r="M36">
        <v>58.228684080827996</v>
      </c>
      <c r="N36">
        <v>51.883489615283494</v>
      </c>
      <c r="O36">
        <v>73.28448327265879</v>
      </c>
      <c r="P36">
        <v>8.000280474198048</v>
      </c>
      <c r="Q36">
        <v>3.9995955328653472</v>
      </c>
      <c r="R36">
        <v>7.9974162162162168</v>
      </c>
      <c r="S36">
        <v>4.9990626241505494</v>
      </c>
      <c r="T36">
        <v>0</v>
      </c>
      <c r="U36">
        <v>62.108614749641632</v>
      </c>
      <c r="V36">
        <v>0</v>
      </c>
      <c r="W36">
        <v>4.9996830161579888</v>
      </c>
      <c r="X36">
        <v>14.996196103206627</v>
      </c>
      <c r="Y36">
        <v>0</v>
      </c>
      <c r="Z36">
        <v>5.7568579200000007</v>
      </c>
      <c r="AA36">
        <v>0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4.4427500000000002</v>
      </c>
      <c r="AG36">
        <v>25.245512159999997</v>
      </c>
      <c r="AH36">
        <v>66.88032192</v>
      </c>
      <c r="AI36">
        <v>21.804962400000001</v>
      </c>
      <c r="AJ36">
        <v>0</v>
      </c>
      <c r="AK36">
        <v>22.295999999999999</v>
      </c>
      <c r="AL36">
        <v>59.209269999999989</v>
      </c>
      <c r="AM36">
        <v>2.3184297714285718</v>
      </c>
      <c r="AN36">
        <v>0</v>
      </c>
      <c r="AO36">
        <v>13.558104</v>
      </c>
      <c r="AP36">
        <v>2.8130760000000001</v>
      </c>
      <c r="AQ36">
        <v>0</v>
      </c>
      <c r="AR36">
        <v>21.819456000000006</v>
      </c>
      <c r="AS36">
        <v>6.9715797119999996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30.143029697767791</v>
      </c>
      <c r="BB36">
        <f t="shared" si="0"/>
        <v>861.66261521984723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280.29097933617959</v>
      </c>
      <c r="L37">
        <v>0</v>
      </c>
      <c r="M37">
        <v>58.228684080827996</v>
      </c>
      <c r="N37">
        <v>51.883489615283494</v>
      </c>
      <c r="O37">
        <v>73.28448327265879</v>
      </c>
      <c r="P37">
        <v>8.000280474198048</v>
      </c>
      <c r="Q37">
        <v>3.9995955328653472</v>
      </c>
      <c r="R37">
        <v>7.9974162162162168</v>
      </c>
      <c r="S37">
        <v>4.9990626241505494</v>
      </c>
      <c r="T37">
        <v>0</v>
      </c>
      <c r="U37">
        <v>62.108614749641632</v>
      </c>
      <c r="V37">
        <v>0</v>
      </c>
      <c r="W37">
        <v>4.9996830161579888</v>
      </c>
      <c r="X37">
        <v>14.996196103206627</v>
      </c>
      <c r="Y37">
        <v>0</v>
      </c>
      <c r="Z37">
        <v>5.7568579200000007</v>
      </c>
      <c r="AA37">
        <v>0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4.4427500000000002</v>
      </c>
      <c r="AG37">
        <v>25.245512159999997</v>
      </c>
      <c r="AH37">
        <v>66.88032192</v>
      </c>
      <c r="AI37">
        <v>21.804962400000001</v>
      </c>
      <c r="AJ37">
        <v>0</v>
      </c>
      <c r="AK37">
        <v>22.295999999999999</v>
      </c>
      <c r="AL37">
        <v>59.209269999999989</v>
      </c>
      <c r="AM37">
        <v>2.3184297714285718</v>
      </c>
      <c r="AN37">
        <v>0</v>
      </c>
      <c r="AO37">
        <v>13.558104</v>
      </c>
      <c r="AP37">
        <v>2.8130760000000001</v>
      </c>
      <c r="AQ37">
        <v>0</v>
      </c>
      <c r="AR37">
        <v>21.819456000000006</v>
      </c>
      <c r="AS37">
        <v>6.9715797119999996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30.143029697767791</v>
      </c>
      <c r="BB37">
        <f t="shared" si="0"/>
        <v>861.66261521984723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280.29097933617959</v>
      </c>
      <c r="L38">
        <v>4.8954665151842285</v>
      </c>
      <c r="M38">
        <v>58.228684080827996</v>
      </c>
      <c r="N38">
        <v>51.883489615283494</v>
      </c>
      <c r="O38">
        <v>73.28448327265879</v>
      </c>
      <c r="P38">
        <v>8.000280474198048</v>
      </c>
      <c r="Q38">
        <v>3.9995955328653472</v>
      </c>
      <c r="R38">
        <v>7.9974162162162168</v>
      </c>
      <c r="S38">
        <v>4.9990626241505494</v>
      </c>
      <c r="T38">
        <v>0</v>
      </c>
      <c r="U38">
        <v>62.108614749641632</v>
      </c>
      <c r="V38">
        <v>0</v>
      </c>
      <c r="W38">
        <v>4.9996830161579888</v>
      </c>
      <c r="X38">
        <v>14.996196103206627</v>
      </c>
      <c r="Y38">
        <v>0</v>
      </c>
      <c r="Z38">
        <v>5.7568579200000007</v>
      </c>
      <c r="AA38">
        <v>0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4.4427500000000002</v>
      </c>
      <c r="AG38">
        <v>25.245512159999997</v>
      </c>
      <c r="AH38">
        <v>66.88032192</v>
      </c>
      <c r="AI38">
        <v>4.4728128000000007</v>
      </c>
      <c r="AJ38">
        <v>0</v>
      </c>
      <c r="AK38">
        <v>22.295999999999999</v>
      </c>
      <c r="AL38">
        <v>59.209269999999989</v>
      </c>
      <c r="AM38">
        <v>2.3184297714285718</v>
      </c>
      <c r="AN38">
        <v>0</v>
      </c>
      <c r="AO38">
        <v>13.558104</v>
      </c>
      <c r="AP38">
        <v>2.8130760000000001</v>
      </c>
      <c r="AQ38">
        <v>0</v>
      </c>
      <c r="AR38">
        <v>21.819456000000006</v>
      </c>
      <c r="AS38">
        <v>6.9715797119999996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29.722669548257272</v>
      </c>
      <c r="BB38">
        <f t="shared" si="0"/>
        <v>849.64629228454203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280.38582264972325</v>
      </c>
      <c r="L39">
        <v>4.9057893995512263</v>
      </c>
      <c r="M39">
        <v>58.228684080827996</v>
      </c>
      <c r="N39">
        <v>51.883489615283494</v>
      </c>
      <c r="O39">
        <v>73.28448327265879</v>
      </c>
      <c r="P39">
        <v>8.000280474198048</v>
      </c>
      <c r="Q39">
        <v>4.0861035138648187</v>
      </c>
      <c r="R39">
        <v>7.9983176293103462</v>
      </c>
      <c r="S39">
        <v>4.9976761480466081</v>
      </c>
      <c r="T39">
        <v>0</v>
      </c>
      <c r="U39">
        <v>62.108614749641632</v>
      </c>
      <c r="V39">
        <v>0</v>
      </c>
      <c r="W39">
        <v>4.9983556603773582</v>
      </c>
      <c r="X39">
        <v>14.996196103206627</v>
      </c>
      <c r="Y39">
        <v>0</v>
      </c>
      <c r="Z39">
        <v>5.7568579200000007</v>
      </c>
      <c r="AA39">
        <v>0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6.1515000000000004</v>
      </c>
      <c r="AG39">
        <v>25.245512159999997</v>
      </c>
      <c r="AH39">
        <v>66.88032192</v>
      </c>
      <c r="AI39">
        <v>5.8705667999999998</v>
      </c>
      <c r="AJ39">
        <v>0</v>
      </c>
      <c r="AK39">
        <v>22.295999999999999</v>
      </c>
      <c r="AL39">
        <v>59.209269999999989</v>
      </c>
      <c r="AM39">
        <v>2.3184297714285718</v>
      </c>
      <c r="AN39">
        <v>0</v>
      </c>
      <c r="AO39">
        <v>13.558104</v>
      </c>
      <c r="AP39">
        <v>4.219614</v>
      </c>
      <c r="AQ39">
        <v>0</v>
      </c>
      <c r="AR39">
        <v>21.819456000000006</v>
      </c>
      <c r="AS39">
        <v>6.9715797119999996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29.881628624801081</v>
      </c>
      <c r="BB39">
        <f t="shared" si="0"/>
        <v>854.1902369681178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280.35333092074677</v>
      </c>
      <c r="L40">
        <v>4.9057893995512263</v>
      </c>
      <c r="M40">
        <v>58.228684080827996</v>
      </c>
      <c r="N40">
        <v>51.883489615283494</v>
      </c>
      <c r="O40">
        <v>73.28448327265879</v>
      </c>
      <c r="P40">
        <v>8.000280474198048</v>
      </c>
      <c r="Q40">
        <v>4.0861035138648187</v>
      </c>
      <c r="R40">
        <v>7.9983176293103462</v>
      </c>
      <c r="S40">
        <v>4.9976761480466081</v>
      </c>
      <c r="T40">
        <v>0</v>
      </c>
      <c r="U40">
        <v>62.108614749641632</v>
      </c>
      <c r="V40">
        <v>0</v>
      </c>
      <c r="W40">
        <v>4.9983556603773582</v>
      </c>
      <c r="X40">
        <v>14.996196103206627</v>
      </c>
      <c r="Y40">
        <v>0</v>
      </c>
      <c r="Z40">
        <v>5.7568579200000007</v>
      </c>
      <c r="AA40">
        <v>0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6.1515000000000004</v>
      </c>
      <c r="AG40">
        <v>25.245512159999997</v>
      </c>
      <c r="AH40">
        <v>66.88032192</v>
      </c>
      <c r="AI40">
        <v>5.8705667999999998</v>
      </c>
      <c r="AJ40">
        <v>0</v>
      </c>
      <c r="AK40">
        <v>22.295999999999999</v>
      </c>
      <c r="AL40">
        <v>59.209269999999989</v>
      </c>
      <c r="AM40">
        <v>2.3184297714285718</v>
      </c>
      <c r="AN40">
        <v>0</v>
      </c>
      <c r="AO40">
        <v>13.558104</v>
      </c>
      <c r="AP40">
        <v>4.219614</v>
      </c>
      <c r="AQ40">
        <v>0</v>
      </c>
      <c r="AR40">
        <v>21.819456000000006</v>
      </c>
      <c r="AS40">
        <v>6.9715797119999996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29.880530274120943</v>
      </c>
      <c r="BB40">
        <f t="shared" si="0"/>
        <v>854.15884358982146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280.37950234001539</v>
      </c>
      <c r="L41">
        <v>4.9057893995512263</v>
      </c>
      <c r="M41">
        <v>58.228684080827996</v>
      </c>
      <c r="N41">
        <v>51.883489615283494</v>
      </c>
      <c r="O41">
        <v>73.28448327265879</v>
      </c>
      <c r="P41">
        <v>8.000280474198048</v>
      </c>
      <c r="Q41">
        <v>4.9089258683966639</v>
      </c>
      <c r="R41">
        <v>9.300466061643835</v>
      </c>
      <c r="S41">
        <v>6.0030645909090889</v>
      </c>
      <c r="T41">
        <v>0</v>
      </c>
      <c r="U41">
        <v>62.108614749641632</v>
      </c>
      <c r="V41">
        <v>0</v>
      </c>
      <c r="W41">
        <v>4.9999999999999991</v>
      </c>
      <c r="X41">
        <v>15.003081640391461</v>
      </c>
      <c r="Y41">
        <v>0</v>
      </c>
      <c r="Z41">
        <v>2.8784289599999999</v>
      </c>
      <c r="AA41">
        <v>0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6.1515000000000004</v>
      </c>
      <c r="AG41">
        <v>25.245512159999997</v>
      </c>
      <c r="AH41">
        <v>66.88032192</v>
      </c>
      <c r="AI41">
        <v>5.8705667999999998</v>
      </c>
      <c r="AJ41">
        <v>0</v>
      </c>
      <c r="AK41">
        <v>22.295999999999999</v>
      </c>
      <c r="AL41">
        <v>59.209269999999989</v>
      </c>
      <c r="AM41">
        <v>2.3184297714285718</v>
      </c>
      <c r="AN41">
        <v>0</v>
      </c>
      <c r="AO41">
        <v>13.558104</v>
      </c>
      <c r="AP41">
        <v>5.5698904799999989</v>
      </c>
      <c r="AQ41">
        <v>0</v>
      </c>
      <c r="AR41">
        <v>21.819456000000006</v>
      </c>
      <c r="AS41">
        <v>6.9715797119999996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29.935857542835098</v>
      </c>
      <c r="BB41">
        <f t="shared" si="0"/>
        <v>855.74042436691104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280.35736113017379</v>
      </c>
      <c r="L42">
        <v>4.9057893995512263</v>
      </c>
      <c r="M42">
        <v>58.228684080827996</v>
      </c>
      <c r="N42">
        <v>51.883489615283494</v>
      </c>
      <c r="O42">
        <v>73.28448327265879</v>
      </c>
      <c r="P42">
        <v>8.000280474198048</v>
      </c>
      <c r="Q42">
        <v>4.9089258683966639</v>
      </c>
      <c r="R42">
        <v>9.300466061643835</v>
      </c>
      <c r="S42">
        <v>6.0030645909090889</v>
      </c>
      <c r="T42">
        <v>0</v>
      </c>
      <c r="U42">
        <v>62.108614749641632</v>
      </c>
      <c r="V42">
        <v>0</v>
      </c>
      <c r="W42">
        <v>4.9999999999999991</v>
      </c>
      <c r="X42">
        <v>15.003081640391461</v>
      </c>
      <c r="Y42">
        <v>0</v>
      </c>
      <c r="Z42">
        <v>2.8784289599999999</v>
      </c>
      <c r="AA42">
        <v>0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6.1515000000000004</v>
      </c>
      <c r="AG42">
        <v>25.245512159999997</v>
      </c>
      <c r="AH42">
        <v>66.88032192</v>
      </c>
      <c r="AI42">
        <v>5.8705667999999998</v>
      </c>
      <c r="AJ42">
        <v>0</v>
      </c>
      <c r="AK42">
        <v>22.295999999999999</v>
      </c>
      <c r="AL42">
        <v>59.209269999999989</v>
      </c>
      <c r="AM42">
        <v>2.3184297714285718</v>
      </c>
      <c r="AN42">
        <v>0</v>
      </c>
      <c r="AO42">
        <v>13.558104</v>
      </c>
      <c r="AP42">
        <v>5.5698904799999989</v>
      </c>
      <c r="AQ42">
        <v>0</v>
      </c>
      <c r="AR42">
        <v>21.819456000000006</v>
      </c>
      <c r="AS42">
        <v>6.9715797119999996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29.935109014486276</v>
      </c>
      <c r="BB42">
        <f t="shared" si="0"/>
        <v>855.71903168541826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280.25292201702479</v>
      </c>
      <c r="L43">
        <v>0</v>
      </c>
      <c r="M43">
        <v>58.228684080827996</v>
      </c>
      <c r="N43">
        <v>51.883489615283494</v>
      </c>
      <c r="O43">
        <v>73.28448327265879</v>
      </c>
      <c r="P43">
        <v>8.000280474198048</v>
      </c>
      <c r="Q43">
        <v>3.9995955328653472</v>
      </c>
      <c r="R43">
        <v>7.9974162162162168</v>
      </c>
      <c r="S43">
        <v>4.9990626241505494</v>
      </c>
      <c r="T43">
        <v>0</v>
      </c>
      <c r="U43">
        <v>62.108614749641632</v>
      </c>
      <c r="V43">
        <v>0</v>
      </c>
      <c r="W43">
        <v>4.9393487068965518</v>
      </c>
      <c r="X43">
        <v>14.996196103206627</v>
      </c>
      <c r="Y43">
        <v>0</v>
      </c>
      <c r="Z43">
        <v>2.8784289599999999</v>
      </c>
      <c r="AA43">
        <v>0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6.1515000000000004</v>
      </c>
      <c r="AG43">
        <v>25.245512159999997</v>
      </c>
      <c r="AH43">
        <v>66.88032192</v>
      </c>
      <c r="AI43">
        <v>1.1182032</v>
      </c>
      <c r="AJ43">
        <v>0</v>
      </c>
      <c r="AK43">
        <v>22.295999999999999</v>
      </c>
      <c r="AL43">
        <v>59.209269999999989</v>
      </c>
      <c r="AM43">
        <v>2.3184297714285718</v>
      </c>
      <c r="AN43">
        <v>0</v>
      </c>
      <c r="AO43">
        <v>13.558104</v>
      </c>
      <c r="AP43">
        <v>4.219614</v>
      </c>
      <c r="AQ43">
        <v>0</v>
      </c>
      <c r="AR43">
        <v>21.819456000000006</v>
      </c>
      <c r="AS43">
        <v>6.9715797119999996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29.448497837309169</v>
      </c>
      <c r="BB43">
        <f t="shared" si="0"/>
        <v>841.80885529188947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280.22022736589804</v>
      </c>
      <c r="L44">
        <v>0</v>
      </c>
      <c r="M44">
        <v>58.228684080827996</v>
      </c>
      <c r="N44">
        <v>51.883489615283494</v>
      </c>
      <c r="O44">
        <v>73.28448327265879</v>
      </c>
      <c r="P44">
        <v>8.000280474198048</v>
      </c>
      <c r="Q44">
        <v>3.9995955328653472</v>
      </c>
      <c r="R44">
        <v>7.9974162162162168</v>
      </c>
      <c r="S44">
        <v>4.9990626241505494</v>
      </c>
      <c r="T44">
        <v>0</v>
      </c>
      <c r="U44">
        <v>62.108614749641632</v>
      </c>
      <c r="V44">
        <v>0</v>
      </c>
      <c r="W44">
        <v>4.7201976301615796</v>
      </c>
      <c r="X44">
        <v>14.996196103206627</v>
      </c>
      <c r="Y44">
        <v>0</v>
      </c>
      <c r="Z44">
        <v>2.8784289599999999</v>
      </c>
      <c r="AA44">
        <v>0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6.1515000000000004</v>
      </c>
      <c r="AG44">
        <v>25.245512159999997</v>
      </c>
      <c r="AH44">
        <v>66.88032192</v>
      </c>
      <c r="AI44">
        <v>1.1182032</v>
      </c>
      <c r="AJ44">
        <v>0</v>
      </c>
      <c r="AK44">
        <v>22.295999999999999</v>
      </c>
      <c r="AL44">
        <v>59.209269999999989</v>
      </c>
      <c r="AM44">
        <v>2.3184297714285718</v>
      </c>
      <c r="AN44">
        <v>0</v>
      </c>
      <c r="AO44">
        <v>13.558104</v>
      </c>
      <c r="AP44">
        <v>4.219614</v>
      </c>
      <c r="AQ44">
        <v>0</v>
      </c>
      <c r="AR44">
        <v>21.819456000000006</v>
      </c>
      <c r="AS44">
        <v>6.9715797119999996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29.439985465264186</v>
      </c>
      <c r="BB44">
        <f t="shared" si="0"/>
        <v>841.56552193607286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280.38958383837223</v>
      </c>
      <c r="L45">
        <v>0</v>
      </c>
      <c r="M45">
        <v>58.228684080827996</v>
      </c>
      <c r="N45">
        <v>51.883489615283494</v>
      </c>
      <c r="O45">
        <v>73.28448327265879</v>
      </c>
      <c r="P45">
        <v>8.000280474198048</v>
      </c>
      <c r="Q45">
        <v>3.9995955328653472</v>
      </c>
      <c r="R45">
        <v>7.9974162162162168</v>
      </c>
      <c r="S45">
        <v>4.9990626241505494</v>
      </c>
      <c r="T45">
        <v>0</v>
      </c>
      <c r="U45">
        <v>62.108614749641632</v>
      </c>
      <c r="V45">
        <v>0</v>
      </c>
      <c r="W45">
        <v>4.6460702081837768</v>
      </c>
      <c r="X45">
        <v>14.996196103206627</v>
      </c>
      <c r="Y45">
        <v>0</v>
      </c>
      <c r="Z45">
        <v>2.8784289599999999</v>
      </c>
      <c r="AA45">
        <v>0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6.1515000000000004</v>
      </c>
      <c r="AG45">
        <v>25.245512159999997</v>
      </c>
      <c r="AH45">
        <v>66.88032192</v>
      </c>
      <c r="AI45">
        <v>1.1182032</v>
      </c>
      <c r="AJ45">
        <v>0</v>
      </c>
      <c r="AK45">
        <v>22.295999999999999</v>
      </c>
      <c r="AL45">
        <v>59.209269999999989</v>
      </c>
      <c r="AM45">
        <v>2.3184297714285718</v>
      </c>
      <c r="AN45">
        <v>0</v>
      </c>
      <c r="AO45">
        <v>13.558104</v>
      </c>
      <c r="AP45">
        <v>4.219614</v>
      </c>
      <c r="AQ45">
        <v>0</v>
      </c>
      <c r="AR45">
        <v>21.819456000000006</v>
      </c>
      <c r="AS45">
        <v>6.9715797119999996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29.443203724495724</v>
      </c>
      <c r="BB45">
        <f t="shared" si="0"/>
        <v>841.65753272733775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280.36746726853914</v>
      </c>
      <c r="L46">
        <v>0</v>
      </c>
      <c r="M46">
        <v>58.228684080827996</v>
      </c>
      <c r="N46">
        <v>51.883489615283494</v>
      </c>
      <c r="O46">
        <v>73.28448327265879</v>
      </c>
      <c r="P46">
        <v>27.270886455677214</v>
      </c>
      <c r="Q46">
        <v>3.9995955328653472</v>
      </c>
      <c r="R46">
        <v>7.9974162162162168</v>
      </c>
      <c r="S46">
        <v>4.9990626241505494</v>
      </c>
      <c r="T46">
        <v>0</v>
      </c>
      <c r="U46">
        <v>62.108614749641632</v>
      </c>
      <c r="V46">
        <v>0</v>
      </c>
      <c r="W46">
        <v>20.37461831400535</v>
      </c>
      <c r="X46">
        <v>64.789898380473986</v>
      </c>
      <c r="Y46">
        <v>0</v>
      </c>
      <c r="Z46">
        <v>2.8784289599999999</v>
      </c>
      <c r="AA46">
        <v>0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6.1515000000000004</v>
      </c>
      <c r="AG46">
        <v>25.245512159999997</v>
      </c>
      <c r="AH46">
        <v>66.88032192</v>
      </c>
      <c r="AI46">
        <v>1.1182032</v>
      </c>
      <c r="AJ46">
        <v>0</v>
      </c>
      <c r="AK46">
        <v>22.295999999999999</v>
      </c>
      <c r="AL46">
        <v>59.209269999999989</v>
      </c>
      <c r="AM46">
        <v>2.3184297714285718</v>
      </c>
      <c r="AN46">
        <v>0</v>
      </c>
      <c r="AO46">
        <v>13.558104</v>
      </c>
      <c r="AP46">
        <v>4.219614</v>
      </c>
      <c r="AQ46">
        <v>0</v>
      </c>
      <c r="AR46">
        <v>21.819456000000006</v>
      </c>
      <c r="AS46">
        <v>6.9715797119999996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32.308455107257132</v>
      </c>
      <c r="BB46">
        <f t="shared" si="0"/>
        <v>923.56302113931122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299.99758058012316</v>
      </c>
      <c r="L47">
        <v>11.043136604426726</v>
      </c>
      <c r="M47">
        <v>58.228684080827996</v>
      </c>
      <c r="N47">
        <v>51.883489615283494</v>
      </c>
      <c r="O47">
        <v>73.28448327265879</v>
      </c>
      <c r="P47">
        <v>27.270886455677214</v>
      </c>
      <c r="Q47">
        <v>9.5896155671570948</v>
      </c>
      <c r="R47">
        <v>18.613568440322183</v>
      </c>
      <c r="S47">
        <v>11.590945882352941</v>
      </c>
      <c r="T47">
        <v>0</v>
      </c>
      <c r="U47">
        <v>62.108614749641632</v>
      </c>
      <c r="V47">
        <v>9.0971892161757371</v>
      </c>
      <c r="W47">
        <v>19.991809090909094</v>
      </c>
      <c r="X47">
        <v>64.789898380473986</v>
      </c>
      <c r="Y47">
        <v>0</v>
      </c>
      <c r="Z47">
        <v>2.8784289599999999</v>
      </c>
      <c r="AA47">
        <v>0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6.1515000000000004</v>
      </c>
      <c r="AG47">
        <v>25.245512159999997</v>
      </c>
      <c r="AH47">
        <v>66.88032192</v>
      </c>
      <c r="AI47">
        <v>6.4296683999999997</v>
      </c>
      <c r="AJ47">
        <v>0</v>
      </c>
      <c r="AK47">
        <v>22.295999999999999</v>
      </c>
      <c r="AL47">
        <v>59.209269999999989</v>
      </c>
      <c r="AM47">
        <v>2.3184297714285718</v>
      </c>
      <c r="AN47">
        <v>0</v>
      </c>
      <c r="AO47">
        <v>13.558104</v>
      </c>
      <c r="AP47">
        <v>4.219614</v>
      </c>
      <c r="AQ47">
        <v>0</v>
      </c>
      <c r="AR47">
        <v>23.516524799999999</v>
      </c>
      <c r="AS47">
        <v>6.9715797119999996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34.647219079294132</v>
      </c>
      <c r="BB47">
        <f t="shared" si="0"/>
        <v>990.41847659296434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299.99758058012316</v>
      </c>
      <c r="L48">
        <v>11.043263026184043</v>
      </c>
      <c r="M48">
        <v>58.228684080827996</v>
      </c>
      <c r="N48">
        <v>51.883489615283494</v>
      </c>
      <c r="O48">
        <v>73.28448327265879</v>
      </c>
      <c r="P48">
        <v>27.270886455677214</v>
      </c>
      <c r="Q48">
        <v>9.5896155671570948</v>
      </c>
      <c r="R48">
        <v>18.613568440322183</v>
      </c>
      <c r="S48">
        <v>11.590945882352941</v>
      </c>
      <c r="T48">
        <v>0</v>
      </c>
      <c r="U48">
        <v>62.108614749641632</v>
      </c>
      <c r="V48">
        <v>9.0971892161757371</v>
      </c>
      <c r="W48">
        <v>19.991809090909094</v>
      </c>
      <c r="X48">
        <v>64.789898380473986</v>
      </c>
      <c r="Y48">
        <v>0</v>
      </c>
      <c r="Z48">
        <v>2.8784289599999999</v>
      </c>
      <c r="AA48">
        <v>0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6.1515000000000004</v>
      </c>
      <c r="AG48">
        <v>25.245512159999997</v>
      </c>
      <c r="AH48">
        <v>66.88032192</v>
      </c>
      <c r="AI48">
        <v>6.4296683999999997</v>
      </c>
      <c r="AJ48">
        <v>0</v>
      </c>
      <c r="AK48">
        <v>22.295999999999999</v>
      </c>
      <c r="AL48">
        <v>59.209269999999989</v>
      </c>
      <c r="AM48">
        <v>2.3184297714285718</v>
      </c>
      <c r="AN48">
        <v>0</v>
      </c>
      <c r="AO48">
        <v>13.558104</v>
      </c>
      <c r="AP48">
        <v>4.219614</v>
      </c>
      <c r="AQ48">
        <v>0</v>
      </c>
      <c r="AR48">
        <v>23.516524799999999</v>
      </c>
      <c r="AS48">
        <v>6.9715797119999996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34.647224088248549</v>
      </c>
      <c r="BB48">
        <f t="shared" si="0"/>
        <v>990.41859800576731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370.63701708159186</v>
      </c>
      <c r="L49">
        <v>11.043149046079735</v>
      </c>
      <c r="M49">
        <v>58.228684080827996</v>
      </c>
      <c r="N49">
        <v>51.883489615283494</v>
      </c>
      <c r="O49">
        <v>73.28448327265879</v>
      </c>
      <c r="P49">
        <v>27.270886455677214</v>
      </c>
      <c r="Q49">
        <v>9.5896155671570948</v>
      </c>
      <c r="R49">
        <v>18.613568440322183</v>
      </c>
      <c r="S49">
        <v>11.590945882352941</v>
      </c>
      <c r="T49">
        <v>0</v>
      </c>
      <c r="U49">
        <v>62.108614749641632</v>
      </c>
      <c r="V49">
        <v>9.0971892161757371</v>
      </c>
      <c r="W49">
        <v>19.991809090909094</v>
      </c>
      <c r="X49">
        <v>64.789898380473986</v>
      </c>
      <c r="Y49">
        <v>0</v>
      </c>
      <c r="Z49">
        <v>2.8784289599999999</v>
      </c>
      <c r="AA49">
        <v>0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6.1515000000000004</v>
      </c>
      <c r="AG49">
        <v>25.245512159999997</v>
      </c>
      <c r="AH49">
        <v>66.88032192</v>
      </c>
      <c r="AI49">
        <v>6.4296683999999997</v>
      </c>
      <c r="AJ49">
        <v>0</v>
      </c>
      <c r="AK49">
        <v>22.295999999999999</v>
      </c>
      <c r="AL49">
        <v>59.209269999999989</v>
      </c>
      <c r="AM49">
        <v>2.3184297714285718</v>
      </c>
      <c r="AN49">
        <v>0</v>
      </c>
      <c r="AO49">
        <v>13.558104</v>
      </c>
      <c r="AP49">
        <v>4.219614</v>
      </c>
      <c r="AQ49">
        <v>0</v>
      </c>
      <c r="AR49">
        <v>23.516524799999999</v>
      </c>
      <c r="AS49">
        <v>10.516450752000001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37.154648848771629</v>
      </c>
      <c r="BB49">
        <f t="shared" si="0"/>
        <v>1062.095366806609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371.44583356843862</v>
      </c>
      <c r="L50">
        <v>11.043149046079735</v>
      </c>
      <c r="M50">
        <v>58.228684080827996</v>
      </c>
      <c r="N50">
        <v>51.883489615283494</v>
      </c>
      <c r="O50">
        <v>73.28448327265879</v>
      </c>
      <c r="P50">
        <v>27.270886455677214</v>
      </c>
      <c r="Q50">
        <v>9.5896155671570948</v>
      </c>
      <c r="R50">
        <v>18.613568440322183</v>
      </c>
      <c r="S50">
        <v>11.590945882352941</v>
      </c>
      <c r="T50">
        <v>0</v>
      </c>
      <c r="U50">
        <v>62.108614749641632</v>
      </c>
      <c r="V50">
        <v>9.0971892161757371</v>
      </c>
      <c r="W50">
        <v>19.991809090909094</v>
      </c>
      <c r="X50">
        <v>64.789898380473986</v>
      </c>
      <c r="Y50">
        <v>0</v>
      </c>
      <c r="Z50">
        <v>2.8784289599999999</v>
      </c>
      <c r="AA50">
        <v>0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6.1515000000000004</v>
      </c>
      <c r="AG50">
        <v>25.245512159999997</v>
      </c>
      <c r="AH50">
        <v>66.88032192</v>
      </c>
      <c r="AI50">
        <v>6.4296683999999997</v>
      </c>
      <c r="AJ50">
        <v>0</v>
      </c>
      <c r="AK50">
        <v>22.295999999999999</v>
      </c>
      <c r="AL50">
        <v>59.209269999999989</v>
      </c>
      <c r="AM50">
        <v>2.3184297714285718</v>
      </c>
      <c r="AN50">
        <v>0</v>
      </c>
      <c r="AO50">
        <v>13.558104</v>
      </c>
      <c r="AP50">
        <v>4.219614</v>
      </c>
      <c r="AQ50">
        <v>0</v>
      </c>
      <c r="AR50">
        <v>23.516524799999999</v>
      </c>
      <c r="AS50">
        <v>10.516450752000001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37.181986736268485</v>
      </c>
      <c r="BB50">
        <f t="shared" si="0"/>
        <v>1062.8768454059589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375.72734102520343</v>
      </c>
      <c r="L51">
        <v>11.043214065794629</v>
      </c>
      <c r="M51">
        <v>58.228684080827996</v>
      </c>
      <c r="N51">
        <v>51.883489615283494</v>
      </c>
      <c r="O51">
        <v>73.28448327265879</v>
      </c>
      <c r="P51">
        <v>27.270886455677214</v>
      </c>
      <c r="Q51">
        <v>9.5896155671570948</v>
      </c>
      <c r="R51">
        <v>18.613568440322183</v>
      </c>
      <c r="S51">
        <v>11.590945882352941</v>
      </c>
      <c r="T51">
        <v>0</v>
      </c>
      <c r="U51">
        <v>62.108614749641632</v>
      </c>
      <c r="V51">
        <v>9.0971892161757371</v>
      </c>
      <c r="W51">
        <v>19.991809090909094</v>
      </c>
      <c r="X51">
        <v>64.789898380473986</v>
      </c>
      <c r="Y51">
        <v>0</v>
      </c>
      <c r="Z51">
        <v>2.8784289599999999</v>
      </c>
      <c r="AA51">
        <v>0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6.1515000000000004</v>
      </c>
      <c r="AG51">
        <v>25.245512159999997</v>
      </c>
      <c r="AH51">
        <v>66.88032192</v>
      </c>
      <c r="AI51">
        <v>6.4296683999999997</v>
      </c>
      <c r="AJ51">
        <v>0</v>
      </c>
      <c r="AK51">
        <v>22.295999999999999</v>
      </c>
      <c r="AL51">
        <v>59.209269999999989</v>
      </c>
      <c r="AM51">
        <v>2.3184297714285718</v>
      </c>
      <c r="AN51">
        <v>0</v>
      </c>
      <c r="AO51">
        <v>13.558104</v>
      </c>
      <c r="AP51">
        <v>4.219614</v>
      </c>
      <c r="AQ51">
        <v>0</v>
      </c>
      <c r="AR51">
        <v>21.819456000000006</v>
      </c>
      <c r="AS51">
        <v>10.516450752000001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37.269343047979135</v>
      </c>
      <c r="BB51">
        <f t="shared" si="0"/>
        <v>1065.3739927707277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423.08451801905562</v>
      </c>
      <c r="L52">
        <v>11.043196199294082</v>
      </c>
      <c r="M52">
        <v>58.228684080827996</v>
      </c>
      <c r="N52">
        <v>51.883489615283494</v>
      </c>
      <c r="O52">
        <v>73.28448327265879</v>
      </c>
      <c r="P52">
        <v>27.270886455677214</v>
      </c>
      <c r="Q52">
        <v>9.5896155671570948</v>
      </c>
      <c r="R52">
        <v>18.613568440322183</v>
      </c>
      <c r="S52">
        <v>11.590945882352941</v>
      </c>
      <c r="T52">
        <v>0</v>
      </c>
      <c r="U52">
        <v>62.108614749641632</v>
      </c>
      <c r="V52">
        <v>9.0971892161757371</v>
      </c>
      <c r="W52">
        <v>19.991809090909094</v>
      </c>
      <c r="X52">
        <v>64.789898380473986</v>
      </c>
      <c r="Y52">
        <v>0</v>
      </c>
      <c r="Z52">
        <v>2.8784289599999999</v>
      </c>
      <c r="AA52">
        <v>0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6.1515000000000004</v>
      </c>
      <c r="AG52">
        <v>25.245512159999997</v>
      </c>
      <c r="AH52">
        <v>66.88032192</v>
      </c>
      <c r="AI52">
        <v>6.4296683999999997</v>
      </c>
      <c r="AJ52">
        <v>0</v>
      </c>
      <c r="AK52">
        <v>22.295999999999999</v>
      </c>
      <c r="AL52">
        <v>59.209269999999989</v>
      </c>
      <c r="AM52">
        <v>2.3184297714285718</v>
      </c>
      <c r="AN52">
        <v>0</v>
      </c>
      <c r="AO52">
        <v>13.558104</v>
      </c>
      <c r="AP52">
        <v>4.219614</v>
      </c>
      <c r="AQ52">
        <v>0</v>
      </c>
      <c r="AR52">
        <v>21.819456000000006</v>
      </c>
      <c r="AS52">
        <v>10.516450752000001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38.870015022504106</v>
      </c>
      <c r="BB52">
        <f t="shared" si="0"/>
        <v>1111.1304799235545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466.47645859607474</v>
      </c>
      <c r="L53">
        <v>11.043263026184043</v>
      </c>
      <c r="M53">
        <v>58.228684080827996</v>
      </c>
      <c r="N53">
        <v>51.883489615283494</v>
      </c>
      <c r="O53">
        <v>73.28448327265879</v>
      </c>
      <c r="P53">
        <v>27.270886455677214</v>
      </c>
      <c r="Q53">
        <v>9.5896155671570948</v>
      </c>
      <c r="R53">
        <v>18.613568440322183</v>
      </c>
      <c r="S53">
        <v>11.590945882352941</v>
      </c>
      <c r="T53">
        <v>0</v>
      </c>
      <c r="U53">
        <v>62.108614749641632</v>
      </c>
      <c r="V53">
        <v>9.0971892161757371</v>
      </c>
      <c r="W53">
        <v>19.991809090909094</v>
      </c>
      <c r="X53">
        <v>64.789898380473986</v>
      </c>
      <c r="Y53">
        <v>0</v>
      </c>
      <c r="Z53">
        <v>2.8784289599999999</v>
      </c>
      <c r="AA53">
        <v>0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6.1515000000000004</v>
      </c>
      <c r="AG53">
        <v>25.245512159999997</v>
      </c>
      <c r="AH53">
        <v>66.88032192</v>
      </c>
      <c r="AI53">
        <v>1.1182032</v>
      </c>
      <c r="AJ53">
        <v>0</v>
      </c>
      <c r="AK53">
        <v>22.295999999999999</v>
      </c>
      <c r="AL53">
        <v>59.209269999999989</v>
      </c>
      <c r="AM53">
        <v>2.3184297714285718</v>
      </c>
      <c r="AN53">
        <v>0</v>
      </c>
      <c r="AO53">
        <v>13.558104</v>
      </c>
      <c r="AP53">
        <v>3.6569987999999998</v>
      </c>
      <c r="AQ53">
        <v>0</v>
      </c>
      <c r="AR53">
        <v>21.819456000000006</v>
      </c>
      <c r="AS53">
        <v>10.516450752000001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40.138121731927981</v>
      </c>
      <c r="BB53">
        <f t="shared" si="0"/>
        <v>1147.3803002180398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463.9348348652311</v>
      </c>
      <c r="L54">
        <v>11.043171211401425</v>
      </c>
      <c r="M54">
        <v>58.228684080827996</v>
      </c>
      <c r="N54">
        <v>51.883489615283494</v>
      </c>
      <c r="O54">
        <v>73.28448327265879</v>
      </c>
      <c r="P54">
        <v>27.270886455677214</v>
      </c>
      <c r="Q54">
        <v>9.5896155671570948</v>
      </c>
      <c r="R54">
        <v>18.613568440322183</v>
      </c>
      <c r="S54">
        <v>11.590945882352941</v>
      </c>
      <c r="T54">
        <v>0</v>
      </c>
      <c r="U54">
        <v>62.108614749641632</v>
      </c>
      <c r="V54">
        <v>9.0971892161757371</v>
      </c>
      <c r="W54">
        <v>19.991809090909094</v>
      </c>
      <c r="X54">
        <v>64.789898380473986</v>
      </c>
      <c r="Y54">
        <v>0</v>
      </c>
      <c r="Z54">
        <v>2.8784289599999999</v>
      </c>
      <c r="AA54">
        <v>0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6.1515000000000004</v>
      </c>
      <c r="AG54">
        <v>25.245512159999997</v>
      </c>
      <c r="AH54">
        <v>66.88032192</v>
      </c>
      <c r="AI54">
        <v>1.1182032</v>
      </c>
      <c r="AJ54">
        <v>0</v>
      </c>
      <c r="AK54">
        <v>22.295999999999999</v>
      </c>
      <c r="AL54">
        <v>59.209269999999989</v>
      </c>
      <c r="AM54">
        <v>2.3184297714285718</v>
      </c>
      <c r="AN54">
        <v>0</v>
      </c>
      <c r="AO54">
        <v>13.558104</v>
      </c>
      <c r="AP54">
        <v>3.6569987999999998</v>
      </c>
      <c r="AQ54">
        <v>0</v>
      </c>
      <c r="AR54">
        <v>21.819456000000006</v>
      </c>
      <c r="AS54">
        <v>10.516450752000001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40.052211010758469</v>
      </c>
      <c r="BB54">
        <f t="shared" si="0"/>
        <v>1144.9244953935831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414.00542333197473</v>
      </c>
      <c r="L55">
        <v>11.043136604426726</v>
      </c>
      <c r="M55">
        <v>58.228684080827996</v>
      </c>
      <c r="N55">
        <v>51.883489615283494</v>
      </c>
      <c r="O55">
        <v>73.28448327265879</v>
      </c>
      <c r="P55">
        <v>27.270886455677214</v>
      </c>
      <c r="Q55">
        <v>9.5896155671570948</v>
      </c>
      <c r="R55">
        <v>18.613568440322183</v>
      </c>
      <c r="S55">
        <v>11.590945882352941</v>
      </c>
      <c r="T55">
        <v>0</v>
      </c>
      <c r="U55">
        <v>62.108614749641632</v>
      </c>
      <c r="V55">
        <v>9.0971892161757371</v>
      </c>
      <c r="W55">
        <v>19.991809090909094</v>
      </c>
      <c r="X55">
        <v>64.789898380473986</v>
      </c>
      <c r="Y55">
        <v>0</v>
      </c>
      <c r="Z55">
        <v>2.8784289599999999</v>
      </c>
      <c r="AA55">
        <v>0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6.1515000000000004</v>
      </c>
      <c r="AG55">
        <v>25.245512159999997</v>
      </c>
      <c r="AH55">
        <v>66.88032192</v>
      </c>
      <c r="AI55">
        <v>1.1182032</v>
      </c>
      <c r="AJ55">
        <v>0</v>
      </c>
      <c r="AK55">
        <v>22.295999999999999</v>
      </c>
      <c r="AL55">
        <v>59.209269999999989</v>
      </c>
      <c r="AM55">
        <v>2.3184297714285718</v>
      </c>
      <c r="AN55">
        <v>0</v>
      </c>
      <c r="AO55">
        <v>13.558104</v>
      </c>
      <c r="AP55">
        <v>3.6569987999999998</v>
      </c>
      <c r="AQ55">
        <v>0</v>
      </c>
      <c r="AR55">
        <v>21.819456000000006</v>
      </c>
      <c r="AS55">
        <v>10.752775487999999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38.372583465287128</v>
      </c>
      <c r="BB55">
        <f t="shared" si="0"/>
        <v>1096.9110015348233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466.00483019543395</v>
      </c>
      <c r="L56">
        <v>11.043136604426726</v>
      </c>
      <c r="M56">
        <v>58.228684080827996</v>
      </c>
      <c r="N56">
        <v>51.883489615283494</v>
      </c>
      <c r="O56">
        <v>73.28448327265879</v>
      </c>
      <c r="P56">
        <v>27.270886455677214</v>
      </c>
      <c r="Q56">
        <v>9.5896155671570948</v>
      </c>
      <c r="R56">
        <v>18.613568440322183</v>
      </c>
      <c r="S56">
        <v>11.590945882352941</v>
      </c>
      <c r="T56">
        <v>0</v>
      </c>
      <c r="U56">
        <v>62.108614749641632</v>
      </c>
      <c r="V56">
        <v>9.0971892161757371</v>
      </c>
      <c r="W56">
        <v>19.991809090909094</v>
      </c>
      <c r="X56">
        <v>64.789898380473986</v>
      </c>
      <c r="Y56">
        <v>0</v>
      </c>
      <c r="Z56">
        <v>2.8784289599999999</v>
      </c>
      <c r="AA56">
        <v>0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6.1515000000000004</v>
      </c>
      <c r="AG56">
        <v>25.245512159999997</v>
      </c>
      <c r="AH56">
        <v>66.88032192</v>
      </c>
      <c r="AI56">
        <v>1.1182032</v>
      </c>
      <c r="AJ56">
        <v>0</v>
      </c>
      <c r="AK56">
        <v>22.295999999999999</v>
      </c>
      <c r="AL56">
        <v>59.209269999999989</v>
      </c>
      <c r="AM56">
        <v>2.3184297714285718</v>
      </c>
      <c r="AN56">
        <v>0</v>
      </c>
      <c r="AO56">
        <v>13.558104</v>
      </c>
      <c r="AP56">
        <v>3.6569987999999998</v>
      </c>
      <c r="AQ56">
        <v>0</v>
      </c>
      <c r="AR56">
        <v>21.819456000000006</v>
      </c>
      <c r="AS56">
        <v>10.752775487999999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40.130163413463968</v>
      </c>
      <c r="BB56">
        <f t="shared" si="0"/>
        <v>1147.1528284501053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507.00642617748224</v>
      </c>
      <c r="L57">
        <v>11.043171211401425</v>
      </c>
      <c r="M57">
        <v>58.228684080827996</v>
      </c>
      <c r="N57">
        <v>51.883489615283494</v>
      </c>
      <c r="O57">
        <v>73.28448327265879</v>
      </c>
      <c r="P57">
        <v>27.270886455677214</v>
      </c>
      <c r="Q57">
        <v>9.5896155671570948</v>
      </c>
      <c r="R57">
        <v>18.613568440322183</v>
      </c>
      <c r="S57">
        <v>11.590945882352941</v>
      </c>
      <c r="T57">
        <v>0</v>
      </c>
      <c r="U57">
        <v>62.108614749641632</v>
      </c>
      <c r="V57">
        <v>9.0971892161757371</v>
      </c>
      <c r="W57">
        <v>19.991809090909094</v>
      </c>
      <c r="X57">
        <v>64.789898380473986</v>
      </c>
      <c r="Y57">
        <v>0</v>
      </c>
      <c r="Z57">
        <v>2.8784289599999999</v>
      </c>
      <c r="AA57">
        <v>0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6.1515000000000004</v>
      </c>
      <c r="AG57">
        <v>25.245512159999997</v>
      </c>
      <c r="AH57">
        <v>66.88032192</v>
      </c>
      <c r="AI57">
        <v>1.1182032</v>
      </c>
      <c r="AJ57">
        <v>0</v>
      </c>
      <c r="AK57">
        <v>22.295999999999999</v>
      </c>
      <c r="AL57">
        <v>59.209269999999989</v>
      </c>
      <c r="AM57">
        <v>2.3184297714285718</v>
      </c>
      <c r="AN57">
        <v>0</v>
      </c>
      <c r="AO57">
        <v>13.558104</v>
      </c>
      <c r="AP57">
        <v>4.5009215999999999</v>
      </c>
      <c r="AQ57">
        <v>0</v>
      </c>
      <c r="AR57">
        <v>21.819456000000006</v>
      </c>
      <c r="AS57">
        <v>10.752775487999999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41.544542807982189</v>
      </c>
      <c r="BB57">
        <f t="shared" si="0"/>
        <v>1187.5840024446102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491.00621649313439</v>
      </c>
      <c r="L58">
        <v>11.043149046079735</v>
      </c>
      <c r="M58">
        <v>58.228684080827996</v>
      </c>
      <c r="N58">
        <v>51.883489615283494</v>
      </c>
      <c r="O58">
        <v>73.28448327265879</v>
      </c>
      <c r="P58">
        <v>27.270886455677214</v>
      </c>
      <c r="Q58">
        <v>9.5896155671570948</v>
      </c>
      <c r="R58">
        <v>18.613568440322183</v>
      </c>
      <c r="S58">
        <v>11.590945882352941</v>
      </c>
      <c r="T58">
        <v>0</v>
      </c>
      <c r="U58">
        <v>62.108614749641632</v>
      </c>
      <c r="V58">
        <v>9.0971892161757371</v>
      </c>
      <c r="W58">
        <v>19.991809090909094</v>
      </c>
      <c r="X58">
        <v>64.789898380473986</v>
      </c>
      <c r="Y58">
        <v>0</v>
      </c>
      <c r="Z58">
        <v>2.8784289599999999</v>
      </c>
      <c r="AA58">
        <v>0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6.1515000000000004</v>
      </c>
      <c r="AG58">
        <v>25.245512159999997</v>
      </c>
      <c r="AH58">
        <v>66.88032192</v>
      </c>
      <c r="AI58">
        <v>1.1182032</v>
      </c>
      <c r="AJ58">
        <v>0</v>
      </c>
      <c r="AK58">
        <v>22.295999999999999</v>
      </c>
      <c r="AL58">
        <v>59.209269999999989</v>
      </c>
      <c r="AM58">
        <v>2.3184297714285718</v>
      </c>
      <c r="AN58">
        <v>0</v>
      </c>
      <c r="AO58">
        <v>13.558104</v>
      </c>
      <c r="AP58">
        <v>4.5009215999999999</v>
      </c>
      <c r="AQ58">
        <v>0</v>
      </c>
      <c r="AR58">
        <v>21.819456000000006</v>
      </c>
      <c r="AS58">
        <v>10.752775487999999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41.003734972436</v>
      </c>
      <c r="BB58">
        <f t="shared" si="0"/>
        <v>1172.124578430487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413.00729316741513</v>
      </c>
      <c r="L59">
        <v>11.043149046079735</v>
      </c>
      <c r="M59">
        <v>58.228684080827996</v>
      </c>
      <c r="N59">
        <v>51.883489615283494</v>
      </c>
      <c r="O59">
        <v>73.28448327265879</v>
      </c>
      <c r="P59">
        <v>27.270886455677214</v>
      </c>
      <c r="Q59">
        <v>9.5896155671570948</v>
      </c>
      <c r="R59">
        <v>18.613568440322183</v>
      </c>
      <c r="S59">
        <v>11.590945882352941</v>
      </c>
      <c r="T59">
        <v>0</v>
      </c>
      <c r="U59">
        <v>62.108614749641632</v>
      </c>
      <c r="V59">
        <v>9.0971892161757371</v>
      </c>
      <c r="W59">
        <v>19.991809090909094</v>
      </c>
      <c r="X59">
        <v>64.789898380473986</v>
      </c>
      <c r="Y59">
        <v>0</v>
      </c>
      <c r="Z59">
        <v>2.8784289599999999</v>
      </c>
      <c r="AA59">
        <v>6.1704789120000001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6.1515000000000004</v>
      </c>
      <c r="AG59">
        <v>25.245512159999997</v>
      </c>
      <c r="AH59">
        <v>66.88032192</v>
      </c>
      <c r="AI59">
        <v>1.1182032</v>
      </c>
      <c r="AJ59">
        <v>0</v>
      </c>
      <c r="AK59">
        <v>22.295999999999999</v>
      </c>
      <c r="AL59">
        <v>59.209269999999989</v>
      </c>
      <c r="AM59">
        <v>2.3184297714285718</v>
      </c>
      <c r="AN59">
        <v>0</v>
      </c>
      <c r="AO59">
        <v>13.558104</v>
      </c>
      <c r="AP59">
        <v>4.5009215999999999</v>
      </c>
      <c r="AQ59">
        <v>0</v>
      </c>
      <c r="AR59">
        <v>21.819456000000006</v>
      </c>
      <c r="AS59">
        <v>10.752775487999999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38.575933395132118</v>
      </c>
      <c r="BB59">
        <f t="shared" si="0"/>
        <v>1102.7239355940717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483.00610779764173</v>
      </c>
      <c r="L60">
        <v>11.043149046079735</v>
      </c>
      <c r="M60">
        <v>58.228684080827996</v>
      </c>
      <c r="N60">
        <v>51.883489615283494</v>
      </c>
      <c r="O60">
        <v>73.28448327265879</v>
      </c>
      <c r="P60">
        <v>27.270886455677214</v>
      </c>
      <c r="Q60">
        <v>9.5896155671570948</v>
      </c>
      <c r="R60">
        <v>18.613568440322183</v>
      </c>
      <c r="S60">
        <v>11.590945882352941</v>
      </c>
      <c r="T60">
        <v>0</v>
      </c>
      <c r="U60">
        <v>62.108614749641632</v>
      </c>
      <c r="V60">
        <v>9.0971892161757371</v>
      </c>
      <c r="W60">
        <v>19.991809090909094</v>
      </c>
      <c r="X60">
        <v>64.789898380473986</v>
      </c>
      <c r="Y60">
        <v>0</v>
      </c>
      <c r="Z60">
        <v>2.8784289599999999</v>
      </c>
      <c r="AA60">
        <v>6.1704789120000001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6.1515000000000004</v>
      </c>
      <c r="AG60">
        <v>25.245512159999997</v>
      </c>
      <c r="AH60">
        <v>66.88032192</v>
      </c>
      <c r="AI60">
        <v>1.1182032</v>
      </c>
      <c r="AJ60">
        <v>0</v>
      </c>
      <c r="AK60">
        <v>22.295999999999999</v>
      </c>
      <c r="AL60">
        <v>59.209269999999989</v>
      </c>
      <c r="AM60">
        <v>2.3184297714285718</v>
      </c>
      <c r="AN60">
        <v>0</v>
      </c>
      <c r="AO60">
        <v>13.558104</v>
      </c>
      <c r="AP60">
        <v>4.5009215999999999</v>
      </c>
      <c r="AQ60">
        <v>0</v>
      </c>
      <c r="AR60">
        <v>21.819456000000006</v>
      </c>
      <c r="AS60">
        <v>10.752775487999999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40.941893324632609</v>
      </c>
      <c r="BB60">
        <f t="shared" si="0"/>
        <v>1170.3567902947975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512.34497525139921</v>
      </c>
      <c r="L61">
        <v>11.043149046079735</v>
      </c>
      <c r="M61">
        <v>58.228684080827996</v>
      </c>
      <c r="N61">
        <v>51.883489615283494</v>
      </c>
      <c r="O61">
        <v>73.28448327265879</v>
      </c>
      <c r="P61">
        <v>27.270886455677214</v>
      </c>
      <c r="Q61">
        <v>9.5896155671570948</v>
      </c>
      <c r="R61">
        <v>18.613568440322183</v>
      </c>
      <c r="S61">
        <v>11.590945882352941</v>
      </c>
      <c r="T61">
        <v>0</v>
      </c>
      <c r="U61">
        <v>62.108614749641632</v>
      </c>
      <c r="V61">
        <v>9.0971892161757371</v>
      </c>
      <c r="W61">
        <v>19.994157763127983</v>
      </c>
      <c r="X61">
        <v>64.789898380473986</v>
      </c>
      <c r="Y61">
        <v>0</v>
      </c>
      <c r="Z61">
        <v>5.7568579200000007</v>
      </c>
      <c r="AA61">
        <v>6.1704789120000001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6.1515000000000004</v>
      </c>
      <c r="AG61">
        <v>25.245512159999997</v>
      </c>
      <c r="AH61">
        <v>66.88032192</v>
      </c>
      <c r="AI61">
        <v>1.1182032</v>
      </c>
      <c r="AJ61">
        <v>0</v>
      </c>
      <c r="AK61">
        <v>22.295999999999999</v>
      </c>
      <c r="AL61">
        <v>59.209269999999989</v>
      </c>
      <c r="AM61">
        <v>2.3184297714285718</v>
      </c>
      <c r="AN61">
        <v>0</v>
      </c>
      <c r="AO61">
        <v>13.558104</v>
      </c>
      <c r="AP61">
        <v>3.6569987999999998</v>
      </c>
      <c r="AQ61">
        <v>0</v>
      </c>
      <c r="AR61">
        <v>21.819456000000006</v>
      </c>
      <c r="AS61">
        <v>10.752775487999999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42.002393274482749</v>
      </c>
      <c r="BB61">
        <f t="shared" si="0"/>
        <v>1200.672012630924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512.34497525139921</v>
      </c>
      <c r="L62">
        <v>11.043149046079735</v>
      </c>
      <c r="M62">
        <v>58.228684080827996</v>
      </c>
      <c r="N62">
        <v>51.883489615283494</v>
      </c>
      <c r="O62">
        <v>73.28448327265879</v>
      </c>
      <c r="P62">
        <v>27.270886455677214</v>
      </c>
      <c r="Q62">
        <v>9.5896155671570948</v>
      </c>
      <c r="R62">
        <v>18.613568440322183</v>
      </c>
      <c r="S62">
        <v>11.590945882352941</v>
      </c>
      <c r="T62">
        <v>0</v>
      </c>
      <c r="U62">
        <v>62.108614749641632</v>
      </c>
      <c r="V62">
        <v>9.0971892161757371</v>
      </c>
      <c r="W62">
        <v>19.994157763127983</v>
      </c>
      <c r="X62">
        <v>64.789898380473986</v>
      </c>
      <c r="Y62">
        <v>0</v>
      </c>
      <c r="Z62">
        <v>5.7568579200000007</v>
      </c>
      <c r="AA62">
        <v>6.1704789120000001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6.1515000000000004</v>
      </c>
      <c r="AG62">
        <v>25.245512159999997</v>
      </c>
      <c r="AH62">
        <v>66.88032192</v>
      </c>
      <c r="AI62">
        <v>1.1182032</v>
      </c>
      <c r="AJ62">
        <v>0</v>
      </c>
      <c r="AK62">
        <v>22.295999999999999</v>
      </c>
      <c r="AL62">
        <v>59.209269999999989</v>
      </c>
      <c r="AM62">
        <v>2.3184297714285718</v>
      </c>
      <c r="AN62">
        <v>0</v>
      </c>
      <c r="AO62">
        <v>13.558104</v>
      </c>
      <c r="AP62">
        <v>3.6569987999999998</v>
      </c>
      <c r="AQ62">
        <v>0</v>
      </c>
      <c r="AR62">
        <v>21.819456000000006</v>
      </c>
      <c r="AS62">
        <v>10.752775487999999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42.002393274482749</v>
      </c>
      <c r="BB62">
        <f t="shared" si="0"/>
        <v>1200.672012630924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0.83816546762589939</v>
      </c>
      <c r="J63">
        <v>0</v>
      </c>
      <c r="K63">
        <v>512.34497525139921</v>
      </c>
      <c r="L63">
        <v>11.043149046079735</v>
      </c>
      <c r="M63">
        <v>58.228684080827996</v>
      </c>
      <c r="N63">
        <v>51.883489615283494</v>
      </c>
      <c r="O63">
        <v>73.28448327265879</v>
      </c>
      <c r="P63">
        <v>27.270886455677214</v>
      </c>
      <c r="Q63">
        <v>9.5896155671570948</v>
      </c>
      <c r="R63">
        <v>18.613568440322183</v>
      </c>
      <c r="S63">
        <v>11.590945882352941</v>
      </c>
      <c r="T63">
        <v>0</v>
      </c>
      <c r="U63">
        <v>62.108614749641632</v>
      </c>
      <c r="V63">
        <v>9.0971892161757371</v>
      </c>
      <c r="W63">
        <v>19.994157763127983</v>
      </c>
      <c r="X63">
        <v>64.789898380473986</v>
      </c>
      <c r="Y63">
        <v>0</v>
      </c>
      <c r="Z63">
        <v>5.7568579200000007</v>
      </c>
      <c r="AA63">
        <v>12.340957824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6.1515000000000004</v>
      </c>
      <c r="AG63">
        <v>25.245512159999997</v>
      </c>
      <c r="AH63">
        <v>66.88032192</v>
      </c>
      <c r="AI63">
        <v>1.1182032</v>
      </c>
      <c r="AJ63">
        <v>0</v>
      </c>
      <c r="AK63">
        <v>22.295999999999999</v>
      </c>
      <c r="AL63">
        <v>59.209269999999989</v>
      </c>
      <c r="AM63">
        <v>2.3184297714285718</v>
      </c>
      <c r="AN63">
        <v>0</v>
      </c>
      <c r="AO63">
        <v>13.558104</v>
      </c>
      <c r="AP63">
        <v>2.0254147200000001</v>
      </c>
      <c r="AQ63">
        <v>0</v>
      </c>
      <c r="AR63">
        <v>21.819456000000006</v>
      </c>
      <c r="AS63">
        <v>10.339207200000001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42.170159604888504</v>
      </c>
      <c r="BB63">
        <f t="shared" si="0"/>
        <v>1205.4677383121439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0.83816546762589939</v>
      </c>
      <c r="J64">
        <v>0</v>
      </c>
      <c r="K64">
        <v>512.34497525139921</v>
      </c>
      <c r="L64">
        <v>11.043149046079735</v>
      </c>
      <c r="M64">
        <v>58.228684080827996</v>
      </c>
      <c r="N64">
        <v>51.883489615283494</v>
      </c>
      <c r="O64">
        <v>73.28448327265879</v>
      </c>
      <c r="P64">
        <v>27.270886455677214</v>
      </c>
      <c r="Q64">
        <v>9.5896155671570948</v>
      </c>
      <c r="R64">
        <v>18.613568440322183</v>
      </c>
      <c r="S64">
        <v>11.590945882352941</v>
      </c>
      <c r="T64">
        <v>0</v>
      </c>
      <c r="U64">
        <v>62.108614749641632</v>
      </c>
      <c r="V64">
        <v>9.0971892161757371</v>
      </c>
      <c r="W64">
        <v>19.994157763127983</v>
      </c>
      <c r="X64">
        <v>64.789898380473986</v>
      </c>
      <c r="Y64">
        <v>0</v>
      </c>
      <c r="Z64">
        <v>5.7568579200000007</v>
      </c>
      <c r="AA64">
        <v>12.340957824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6.1515000000000004</v>
      </c>
      <c r="AG64">
        <v>25.245512159999997</v>
      </c>
      <c r="AH64">
        <v>66.88032192</v>
      </c>
      <c r="AI64">
        <v>1.1182032</v>
      </c>
      <c r="AJ64">
        <v>0</v>
      </c>
      <c r="AK64">
        <v>22.295999999999999</v>
      </c>
      <c r="AL64">
        <v>59.209269999999989</v>
      </c>
      <c r="AM64">
        <v>2.3184297714285718</v>
      </c>
      <c r="AN64">
        <v>0</v>
      </c>
      <c r="AO64">
        <v>13.558104</v>
      </c>
      <c r="AP64">
        <v>2.0254147200000001</v>
      </c>
      <c r="AQ64">
        <v>0</v>
      </c>
      <c r="AR64">
        <v>21.819456000000006</v>
      </c>
      <c r="AS64">
        <v>10.339207200000001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42.170159604888504</v>
      </c>
      <c r="BB64">
        <f t="shared" si="0"/>
        <v>1205.4677383121439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0.83816546762589939</v>
      </c>
      <c r="J65">
        <v>0</v>
      </c>
      <c r="K65">
        <v>512.34497525139921</v>
      </c>
      <c r="L65">
        <v>11.043149046079735</v>
      </c>
      <c r="M65">
        <v>58.228684080827996</v>
      </c>
      <c r="N65">
        <v>51.883489615283494</v>
      </c>
      <c r="O65">
        <v>73.28448327265879</v>
      </c>
      <c r="P65">
        <v>27.270886455677214</v>
      </c>
      <c r="Q65">
        <v>9.5896155671570948</v>
      </c>
      <c r="R65">
        <v>18.613568440322183</v>
      </c>
      <c r="S65">
        <v>11.590945882352941</v>
      </c>
      <c r="T65">
        <v>0</v>
      </c>
      <c r="U65">
        <v>62.108614749641632</v>
      </c>
      <c r="V65">
        <v>9.0971892161757371</v>
      </c>
      <c r="W65">
        <v>19.994157763127983</v>
      </c>
      <c r="X65">
        <v>64.789898380473986</v>
      </c>
      <c r="Y65">
        <v>0</v>
      </c>
      <c r="Z65">
        <v>2.8784289599999999</v>
      </c>
      <c r="AA65">
        <v>12.340957824</v>
      </c>
      <c r="AB65">
        <v>17.352844703999999</v>
      </c>
      <c r="AC65">
        <v>12.7643852736</v>
      </c>
      <c r="AD65">
        <v>16.071074640000003</v>
      </c>
      <c r="AE65">
        <v>21.712535395200003</v>
      </c>
      <c r="AF65">
        <v>6.1515000000000004</v>
      </c>
      <c r="AG65">
        <v>25.245512159999997</v>
      </c>
      <c r="AH65">
        <v>66.88032192</v>
      </c>
      <c r="AI65">
        <v>1.1182032</v>
      </c>
      <c r="AJ65">
        <v>0</v>
      </c>
      <c r="AK65">
        <v>22.295999999999999</v>
      </c>
      <c r="AL65">
        <v>59.209269999999989</v>
      </c>
      <c r="AM65">
        <v>2.3184297714285718</v>
      </c>
      <c r="AN65">
        <v>0</v>
      </c>
      <c r="AO65">
        <v>13.558104</v>
      </c>
      <c r="AP65">
        <v>2.0254147200000001</v>
      </c>
      <c r="AQ65">
        <v>0</v>
      </c>
      <c r="AR65">
        <v>21.819456000000006</v>
      </c>
      <c r="AS65">
        <v>10.339207200000001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42.072868460088507</v>
      </c>
      <c r="BB65">
        <f t="shared" si="0"/>
        <v>1202.6866004969438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0.83816546762589939</v>
      </c>
      <c r="J66">
        <v>0</v>
      </c>
      <c r="K66">
        <v>512.34497525139921</v>
      </c>
      <c r="L66">
        <v>11.043149046079735</v>
      </c>
      <c r="M66">
        <v>58.228684080827996</v>
      </c>
      <c r="N66">
        <v>51.883489615283494</v>
      </c>
      <c r="O66">
        <v>73.28448327265879</v>
      </c>
      <c r="P66">
        <v>27.270886455677214</v>
      </c>
      <c r="Q66">
        <v>9.5896155671570948</v>
      </c>
      <c r="R66">
        <v>18.613568440322183</v>
      </c>
      <c r="S66">
        <v>11.590945882352941</v>
      </c>
      <c r="T66">
        <v>0</v>
      </c>
      <c r="U66">
        <v>62.108614749641632</v>
      </c>
      <c r="V66">
        <v>9.0971892161757371</v>
      </c>
      <c r="W66">
        <v>19.994157763127983</v>
      </c>
      <c r="X66">
        <v>64.789898380473986</v>
      </c>
      <c r="Y66">
        <v>0</v>
      </c>
      <c r="Z66">
        <v>2.8784289599999999</v>
      </c>
      <c r="AA66">
        <v>12.340957824</v>
      </c>
      <c r="AB66">
        <v>17.352844703999999</v>
      </c>
      <c r="AC66">
        <v>12.7643852736</v>
      </c>
      <c r="AD66">
        <v>16.071074640000003</v>
      </c>
      <c r="AE66">
        <v>21.712535395200003</v>
      </c>
      <c r="AF66">
        <v>6.1515000000000004</v>
      </c>
      <c r="AG66">
        <v>25.245512159999997</v>
      </c>
      <c r="AH66">
        <v>66.88032192</v>
      </c>
      <c r="AI66">
        <v>1.1182032</v>
      </c>
      <c r="AJ66">
        <v>0</v>
      </c>
      <c r="AK66">
        <v>22.295999999999999</v>
      </c>
      <c r="AL66">
        <v>59.209269999999989</v>
      </c>
      <c r="AM66">
        <v>2.3184297714285718</v>
      </c>
      <c r="AN66">
        <v>0</v>
      </c>
      <c r="AO66">
        <v>13.558104</v>
      </c>
      <c r="AP66">
        <v>2.0254147200000001</v>
      </c>
      <c r="AQ66">
        <v>0</v>
      </c>
      <c r="AR66">
        <v>21.819456000000006</v>
      </c>
      <c r="AS66">
        <v>10.339207200000001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42.072868460088507</v>
      </c>
      <c r="BB66">
        <f t="shared" si="0"/>
        <v>1202.6866004969438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0.83816546762589939</v>
      </c>
      <c r="J67">
        <v>0</v>
      </c>
      <c r="K67">
        <v>512.34497525139921</v>
      </c>
      <c r="L67">
        <v>11.043149046079735</v>
      </c>
      <c r="M67">
        <v>58.228684080827996</v>
      </c>
      <c r="N67">
        <v>51.883489615283494</v>
      </c>
      <c r="O67">
        <v>73.28448327265879</v>
      </c>
      <c r="P67">
        <v>27.270886455677214</v>
      </c>
      <c r="Q67">
        <v>9.5896155671570948</v>
      </c>
      <c r="R67">
        <v>18.613568440322183</v>
      </c>
      <c r="S67">
        <v>11.590945882352941</v>
      </c>
      <c r="T67">
        <v>0</v>
      </c>
      <c r="U67">
        <v>62.108614749641632</v>
      </c>
      <c r="V67">
        <v>9.0971892161757371</v>
      </c>
      <c r="W67">
        <v>19.994157763127983</v>
      </c>
      <c r="X67">
        <v>64.789898380473986</v>
      </c>
      <c r="Y67">
        <v>0</v>
      </c>
      <c r="Z67">
        <v>2.8784289599999999</v>
      </c>
      <c r="AA67">
        <v>12.340957824</v>
      </c>
      <c r="AB67">
        <v>17.352844703999999</v>
      </c>
      <c r="AC67">
        <v>12.7643852736</v>
      </c>
      <c r="AD67">
        <v>16.071074640000003</v>
      </c>
      <c r="AE67">
        <v>21.712535395200003</v>
      </c>
      <c r="AF67">
        <v>6.1515000000000004</v>
      </c>
      <c r="AG67">
        <v>25.245512159999997</v>
      </c>
      <c r="AH67">
        <v>66.88032192</v>
      </c>
      <c r="AI67">
        <v>1.1182032</v>
      </c>
      <c r="AJ67">
        <v>0</v>
      </c>
      <c r="AK67">
        <v>22.295999999999999</v>
      </c>
      <c r="AL67">
        <v>59.209269999999989</v>
      </c>
      <c r="AM67">
        <v>2.3184297714285718</v>
      </c>
      <c r="AN67">
        <v>0</v>
      </c>
      <c r="AO67">
        <v>13.558104</v>
      </c>
      <c r="AP67">
        <v>3.6569987999999998</v>
      </c>
      <c r="AQ67">
        <v>0</v>
      </c>
      <c r="AR67">
        <v>21.819456000000006</v>
      </c>
      <c r="AS67">
        <v>10.339207200000001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42.128016168888514</v>
      </c>
      <c r="BB67">
        <f t="shared" si="0"/>
        <v>1204.2630368681439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0.83816546762589939</v>
      </c>
      <c r="J68">
        <v>0</v>
      </c>
      <c r="K68">
        <v>512.34497525139921</v>
      </c>
      <c r="L68">
        <v>11.043149046079735</v>
      </c>
      <c r="M68">
        <v>58.228684080827996</v>
      </c>
      <c r="N68">
        <v>51.883489615283494</v>
      </c>
      <c r="O68">
        <v>73.28448327265879</v>
      </c>
      <c r="P68">
        <v>27.270886455677214</v>
      </c>
      <c r="Q68">
        <v>9.5896155671570948</v>
      </c>
      <c r="R68">
        <v>18.613568440322183</v>
      </c>
      <c r="S68">
        <v>11.590945882352941</v>
      </c>
      <c r="T68">
        <v>0</v>
      </c>
      <c r="U68">
        <v>62.108614749641632</v>
      </c>
      <c r="V68">
        <v>9.0971892161757371</v>
      </c>
      <c r="W68">
        <v>19.994157763127983</v>
      </c>
      <c r="X68">
        <v>64.789898380473986</v>
      </c>
      <c r="Y68">
        <v>0</v>
      </c>
      <c r="Z68">
        <v>2.8784289599999999</v>
      </c>
      <c r="AA68">
        <v>15.405379200000002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6.1515000000000004</v>
      </c>
      <c r="AG68">
        <v>25.245512159999997</v>
      </c>
      <c r="AH68">
        <v>66.88032192</v>
      </c>
      <c r="AI68">
        <v>1.1182032</v>
      </c>
      <c r="AJ68">
        <v>0</v>
      </c>
      <c r="AK68">
        <v>22.295999999999999</v>
      </c>
      <c r="AL68">
        <v>59.209269999999989</v>
      </c>
      <c r="AM68">
        <v>2.3184297714285718</v>
      </c>
      <c r="AN68">
        <v>0</v>
      </c>
      <c r="AO68">
        <v>13.558104</v>
      </c>
      <c r="AP68">
        <v>3.6569987999999998</v>
      </c>
      <c r="AQ68">
        <v>0</v>
      </c>
      <c r="AR68">
        <v>21.819456000000006</v>
      </c>
      <c r="AS68">
        <v>10.339207200000001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42.231593583288507</v>
      </c>
      <c r="BB68">
        <f t="shared" ref="BB68:BB99" si="1">SUM(B68:AZ68)-BA68</f>
        <v>1207.2238808297438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0.83816546762589939</v>
      </c>
      <c r="J69">
        <v>0</v>
      </c>
      <c r="K69">
        <v>512.34497525139921</v>
      </c>
      <c r="L69">
        <v>11.043149046079735</v>
      </c>
      <c r="M69">
        <v>58.228684080827996</v>
      </c>
      <c r="N69">
        <v>51.883489615283494</v>
      </c>
      <c r="O69">
        <v>73.28448327265879</v>
      </c>
      <c r="P69">
        <v>27.270886455677214</v>
      </c>
      <c r="Q69">
        <v>9.5896155671570948</v>
      </c>
      <c r="R69">
        <v>18.613568440322183</v>
      </c>
      <c r="S69">
        <v>11.590945882352941</v>
      </c>
      <c r="T69">
        <v>0</v>
      </c>
      <c r="U69">
        <v>62.108614749641632</v>
      </c>
      <c r="V69">
        <v>9.0971892161757371</v>
      </c>
      <c r="W69">
        <v>19.994157763127983</v>
      </c>
      <c r="X69">
        <v>64.789898380473986</v>
      </c>
      <c r="Y69">
        <v>0</v>
      </c>
      <c r="Z69">
        <v>2.8784289599999999</v>
      </c>
      <c r="AA69">
        <v>18.511436736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6.1515000000000004</v>
      </c>
      <c r="AG69">
        <v>25.245512159999997</v>
      </c>
      <c r="AH69">
        <v>66.88032192</v>
      </c>
      <c r="AI69">
        <v>1.1182032</v>
      </c>
      <c r="AJ69">
        <v>0</v>
      </c>
      <c r="AK69">
        <v>22.295999999999999</v>
      </c>
      <c r="AL69">
        <v>59.209269999999989</v>
      </c>
      <c r="AM69">
        <v>2.3184297714285718</v>
      </c>
      <c r="AN69">
        <v>0</v>
      </c>
      <c r="AO69">
        <v>13.558104</v>
      </c>
      <c r="AP69">
        <v>3.6569987999999998</v>
      </c>
      <c r="AQ69">
        <v>0</v>
      </c>
      <c r="AR69">
        <v>21.819456000000006</v>
      </c>
      <c r="AS69">
        <v>10.752775487999999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42.350556612888518</v>
      </c>
      <c r="BB69">
        <f t="shared" si="1"/>
        <v>1210.6245436241438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0.83816546762589939</v>
      </c>
      <c r="J70">
        <v>0</v>
      </c>
      <c r="K70">
        <v>512.34497525139921</v>
      </c>
      <c r="L70">
        <v>11.043149046079735</v>
      </c>
      <c r="M70">
        <v>58.228684080827996</v>
      </c>
      <c r="N70">
        <v>51.883489615283494</v>
      </c>
      <c r="O70">
        <v>73.28448327265879</v>
      </c>
      <c r="P70">
        <v>27.270886455677214</v>
      </c>
      <c r="Q70">
        <v>9.5896155671570948</v>
      </c>
      <c r="R70">
        <v>18.613568440322183</v>
      </c>
      <c r="S70">
        <v>11.590945882352941</v>
      </c>
      <c r="T70">
        <v>0</v>
      </c>
      <c r="U70">
        <v>62.108614749641632</v>
      </c>
      <c r="V70">
        <v>9.0971892161757371</v>
      </c>
      <c r="W70">
        <v>19.994157763127983</v>
      </c>
      <c r="X70">
        <v>64.789898380473986</v>
      </c>
      <c r="Y70">
        <v>0</v>
      </c>
      <c r="Z70">
        <v>2.8784289599999999</v>
      </c>
      <c r="AA70">
        <v>18.511436736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6.1515000000000004</v>
      </c>
      <c r="AG70">
        <v>25.245512159999997</v>
      </c>
      <c r="AH70">
        <v>66.88032192</v>
      </c>
      <c r="AI70">
        <v>1.1182032</v>
      </c>
      <c r="AJ70">
        <v>0</v>
      </c>
      <c r="AK70">
        <v>22.295999999999999</v>
      </c>
      <c r="AL70">
        <v>59.209269999999989</v>
      </c>
      <c r="AM70">
        <v>2.3184297714285718</v>
      </c>
      <c r="AN70">
        <v>0</v>
      </c>
      <c r="AO70">
        <v>13.558104</v>
      </c>
      <c r="AP70">
        <v>3.6569987999999998</v>
      </c>
      <c r="AQ70">
        <v>0</v>
      </c>
      <c r="AR70">
        <v>21.819456000000006</v>
      </c>
      <c r="AS70">
        <v>10.752775487999999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42.350556612888518</v>
      </c>
      <c r="BB70">
        <f t="shared" si="1"/>
        <v>1210.6245436241438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0.83816546762589939</v>
      </c>
      <c r="J71">
        <v>0</v>
      </c>
      <c r="K71">
        <v>512.34497525139921</v>
      </c>
      <c r="L71">
        <v>11.043149046079735</v>
      </c>
      <c r="M71">
        <v>58.228684080827996</v>
      </c>
      <c r="N71">
        <v>51.883489615283494</v>
      </c>
      <c r="O71">
        <v>73.28448327265879</v>
      </c>
      <c r="P71">
        <v>27.270886455677214</v>
      </c>
      <c r="Q71">
        <v>9.5896155671570948</v>
      </c>
      <c r="R71">
        <v>18.613568440322183</v>
      </c>
      <c r="S71">
        <v>11.590945882352941</v>
      </c>
      <c r="T71">
        <v>0</v>
      </c>
      <c r="U71">
        <v>62.108614749641632</v>
      </c>
      <c r="V71">
        <v>9.0971892161757371</v>
      </c>
      <c r="W71">
        <v>19.994157763127983</v>
      </c>
      <c r="X71">
        <v>64.789898380473986</v>
      </c>
      <c r="Y71">
        <v>0</v>
      </c>
      <c r="Z71">
        <v>2.8784289599999999</v>
      </c>
      <c r="AA71">
        <v>18.511436736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6.1515000000000004</v>
      </c>
      <c r="AG71">
        <v>25.245512159999997</v>
      </c>
      <c r="AH71">
        <v>66.88032192</v>
      </c>
      <c r="AI71">
        <v>1.1182032</v>
      </c>
      <c r="AJ71">
        <v>0</v>
      </c>
      <c r="AK71">
        <v>22.295999999999999</v>
      </c>
      <c r="AL71">
        <v>59.209269999999989</v>
      </c>
      <c r="AM71">
        <v>2.3184297714285718</v>
      </c>
      <c r="AN71">
        <v>0</v>
      </c>
      <c r="AO71">
        <v>13.558104</v>
      </c>
      <c r="AP71">
        <v>3.6569987999999998</v>
      </c>
      <c r="AQ71">
        <v>0</v>
      </c>
      <c r="AR71">
        <v>21.819456000000006</v>
      </c>
      <c r="AS71">
        <v>10.752775487999999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42.350556612888518</v>
      </c>
      <c r="BB71">
        <f t="shared" si="1"/>
        <v>1210.6245436241438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0.83816546762589939</v>
      </c>
      <c r="J72">
        <v>0</v>
      </c>
      <c r="K72">
        <v>512.34497525139921</v>
      </c>
      <c r="L72">
        <v>11.043149046079735</v>
      </c>
      <c r="M72">
        <v>58.228684080827996</v>
      </c>
      <c r="N72">
        <v>51.883489615283494</v>
      </c>
      <c r="O72">
        <v>73.28448327265879</v>
      </c>
      <c r="P72">
        <v>27.270886455677214</v>
      </c>
      <c r="Q72">
        <v>9.5896155671570948</v>
      </c>
      <c r="R72">
        <v>18.613568440322183</v>
      </c>
      <c r="S72">
        <v>11.590945882352941</v>
      </c>
      <c r="T72">
        <v>0</v>
      </c>
      <c r="U72">
        <v>62.108614749641632</v>
      </c>
      <c r="V72">
        <v>9.0971892161757371</v>
      </c>
      <c r="W72">
        <v>19.994157763127983</v>
      </c>
      <c r="X72">
        <v>64.789898380473986</v>
      </c>
      <c r="Y72">
        <v>0</v>
      </c>
      <c r="Z72">
        <v>2.8784289599999999</v>
      </c>
      <c r="AA72">
        <v>18.511436736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6.1515000000000004</v>
      </c>
      <c r="AG72">
        <v>25.245512159999997</v>
      </c>
      <c r="AH72">
        <v>66.88032192</v>
      </c>
      <c r="AI72">
        <v>1.6773047999999999</v>
      </c>
      <c r="AJ72">
        <v>0</v>
      </c>
      <c r="AK72">
        <v>22.295999999999999</v>
      </c>
      <c r="AL72">
        <v>59.209269999999989</v>
      </c>
      <c r="AM72">
        <v>2.3184297714285718</v>
      </c>
      <c r="AN72">
        <v>0</v>
      </c>
      <c r="AO72">
        <v>13.558104</v>
      </c>
      <c r="AP72">
        <v>3.6569987999999998</v>
      </c>
      <c r="AQ72">
        <v>0</v>
      </c>
      <c r="AR72">
        <v>21.819456000000006</v>
      </c>
      <c r="AS72">
        <v>10.752775487999999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42.369454071288523</v>
      </c>
      <c r="BB72">
        <f t="shared" si="1"/>
        <v>1211.1647477657439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0.83816546762589939</v>
      </c>
      <c r="J73">
        <v>0</v>
      </c>
      <c r="K73">
        <v>512.34497525139921</v>
      </c>
      <c r="L73">
        <v>11.043149046079735</v>
      </c>
      <c r="M73">
        <v>58.228684080827996</v>
      </c>
      <c r="N73">
        <v>51.883489615283494</v>
      </c>
      <c r="O73">
        <v>73.28448327265879</v>
      </c>
      <c r="P73">
        <v>27.270886455677214</v>
      </c>
      <c r="Q73">
        <v>9.5896155671570948</v>
      </c>
      <c r="R73">
        <v>18.613568440322183</v>
      </c>
      <c r="S73">
        <v>11.590945882352941</v>
      </c>
      <c r="T73">
        <v>0</v>
      </c>
      <c r="U73">
        <v>62.108614749641632</v>
      </c>
      <c r="V73">
        <v>9.0971892161757371</v>
      </c>
      <c r="W73">
        <v>19.187121951219517</v>
      </c>
      <c r="X73">
        <v>64.789898380473986</v>
      </c>
      <c r="Y73">
        <v>0</v>
      </c>
      <c r="Z73">
        <v>0.48311999999999999</v>
      </c>
      <c r="AA73">
        <v>18.511436736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6.1515000000000004</v>
      </c>
      <c r="AG73">
        <v>25.245512159999997</v>
      </c>
      <c r="AH73">
        <v>66.88032192</v>
      </c>
      <c r="AI73">
        <v>6.4296683999999997</v>
      </c>
      <c r="AJ73">
        <v>0</v>
      </c>
      <c r="AK73">
        <v>22.295999999999999</v>
      </c>
      <c r="AL73">
        <v>59.209269999999989</v>
      </c>
      <c r="AM73">
        <v>2.3184297714285718</v>
      </c>
      <c r="AN73">
        <v>0</v>
      </c>
      <c r="AO73">
        <v>13.558104</v>
      </c>
      <c r="AP73">
        <v>1.6878455999999999</v>
      </c>
      <c r="AQ73">
        <v>0</v>
      </c>
      <c r="AR73">
        <v>21.819456000000006</v>
      </c>
      <c r="AS73">
        <v>10.516450752000001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42.34729944104113</v>
      </c>
      <c r="BB73">
        <f t="shared" si="1"/>
        <v>1210.531443288083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0.83816546762589939</v>
      </c>
      <c r="J74">
        <v>0</v>
      </c>
      <c r="K74">
        <v>512.34497525139921</v>
      </c>
      <c r="L74">
        <v>11.043149046079735</v>
      </c>
      <c r="M74">
        <v>58.228684080827996</v>
      </c>
      <c r="N74">
        <v>51.883489615283494</v>
      </c>
      <c r="O74">
        <v>73.28448327265879</v>
      </c>
      <c r="P74">
        <v>27.270886455677214</v>
      </c>
      <c r="Q74">
        <v>9.5896155671570948</v>
      </c>
      <c r="R74">
        <v>18.613568440322183</v>
      </c>
      <c r="S74">
        <v>11.590945882352941</v>
      </c>
      <c r="T74">
        <v>0</v>
      </c>
      <c r="U74">
        <v>62.108614749641632</v>
      </c>
      <c r="V74">
        <v>9.0971892161757371</v>
      </c>
      <c r="W74">
        <v>19.187121951219517</v>
      </c>
      <c r="X74">
        <v>64.789898380473986</v>
      </c>
      <c r="Y74">
        <v>0</v>
      </c>
      <c r="Z74">
        <v>0.48311999999999999</v>
      </c>
      <c r="AA74">
        <v>18.511436736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6.1515000000000004</v>
      </c>
      <c r="AG74">
        <v>25.245512159999997</v>
      </c>
      <c r="AH74">
        <v>66.88032192</v>
      </c>
      <c r="AI74">
        <v>6.4296683999999997</v>
      </c>
      <c r="AJ74">
        <v>0</v>
      </c>
      <c r="AK74">
        <v>22.295999999999999</v>
      </c>
      <c r="AL74">
        <v>59.209269999999989</v>
      </c>
      <c r="AM74">
        <v>2.3184297714285718</v>
      </c>
      <c r="AN74">
        <v>0</v>
      </c>
      <c r="AO74">
        <v>13.558104</v>
      </c>
      <c r="AP74">
        <v>1.6878455999999999</v>
      </c>
      <c r="AQ74">
        <v>0</v>
      </c>
      <c r="AR74">
        <v>21.819456000000006</v>
      </c>
      <c r="AS74">
        <v>10.516450752000001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42.34729944104113</v>
      </c>
      <c r="BB74">
        <f t="shared" si="1"/>
        <v>1210.531443288083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0.83816546762589939</v>
      </c>
      <c r="J75">
        <v>0</v>
      </c>
      <c r="K75">
        <v>512.34497525139921</v>
      </c>
      <c r="L75">
        <v>11.043149046079735</v>
      </c>
      <c r="M75">
        <v>58.228684080827996</v>
      </c>
      <c r="N75">
        <v>51.883489615283494</v>
      </c>
      <c r="O75">
        <v>73.28448327265879</v>
      </c>
      <c r="P75">
        <v>27.270886455677214</v>
      </c>
      <c r="Q75">
        <v>9.5896155671570948</v>
      </c>
      <c r="R75">
        <v>18.613568440322183</v>
      </c>
      <c r="S75">
        <v>11.590945882352941</v>
      </c>
      <c r="T75">
        <v>0</v>
      </c>
      <c r="U75">
        <v>62.108614749641632</v>
      </c>
      <c r="V75">
        <v>9.0971892161757371</v>
      </c>
      <c r="W75">
        <v>19.187121951219517</v>
      </c>
      <c r="X75">
        <v>64.789898380473986</v>
      </c>
      <c r="Y75">
        <v>0</v>
      </c>
      <c r="Z75">
        <v>0.48311999999999999</v>
      </c>
      <c r="AA75">
        <v>18.511436736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6.1515000000000004</v>
      </c>
      <c r="AG75">
        <v>25.245512159999997</v>
      </c>
      <c r="AH75">
        <v>66.88032192</v>
      </c>
      <c r="AI75">
        <v>6.4296683999999997</v>
      </c>
      <c r="AJ75">
        <v>0</v>
      </c>
      <c r="AK75">
        <v>22.295999999999999</v>
      </c>
      <c r="AL75">
        <v>59.209269999999989</v>
      </c>
      <c r="AM75">
        <v>2.3184297714285718</v>
      </c>
      <c r="AN75">
        <v>0</v>
      </c>
      <c r="AO75">
        <v>13.558104</v>
      </c>
      <c r="AP75">
        <v>1.6878455999999999</v>
      </c>
      <c r="AQ75">
        <v>2.7075400000000003</v>
      </c>
      <c r="AR75">
        <v>21.819456000000006</v>
      </c>
      <c r="AS75">
        <v>10.516450752000001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42.43881443167605</v>
      </c>
      <c r="BB75">
        <f t="shared" si="1"/>
        <v>1213.1474682974481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0.83816546762589939</v>
      </c>
      <c r="J76">
        <v>0</v>
      </c>
      <c r="K76">
        <v>512.34497525139921</v>
      </c>
      <c r="L76">
        <v>11.043149046079735</v>
      </c>
      <c r="M76">
        <v>58.228684080827996</v>
      </c>
      <c r="N76">
        <v>51.883489615283494</v>
      </c>
      <c r="O76">
        <v>73.28448327265879</v>
      </c>
      <c r="P76">
        <v>27.270886455677214</v>
      </c>
      <c r="Q76">
        <v>9.5896155671570948</v>
      </c>
      <c r="R76">
        <v>18.613568440322183</v>
      </c>
      <c r="S76">
        <v>11.590945882352941</v>
      </c>
      <c r="T76">
        <v>0</v>
      </c>
      <c r="U76">
        <v>62.108614749641632</v>
      </c>
      <c r="V76">
        <v>9.0971892161757371</v>
      </c>
      <c r="W76">
        <v>19.187121951219517</v>
      </c>
      <c r="X76">
        <v>64.789898380473986</v>
      </c>
      <c r="Y76">
        <v>0</v>
      </c>
      <c r="Z76">
        <v>0.48311999999999999</v>
      </c>
      <c r="AA76">
        <v>18.511436736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6.1515000000000004</v>
      </c>
      <c r="AG76">
        <v>25.245512159999997</v>
      </c>
      <c r="AH76">
        <v>66.88032192</v>
      </c>
      <c r="AI76">
        <v>5.8705667999999998</v>
      </c>
      <c r="AJ76">
        <v>0</v>
      </c>
      <c r="AK76">
        <v>22.295999999999999</v>
      </c>
      <c r="AL76">
        <v>59.209269999999989</v>
      </c>
      <c r="AM76">
        <v>2.3184297714285718</v>
      </c>
      <c r="AN76">
        <v>0</v>
      </c>
      <c r="AO76">
        <v>13.558104</v>
      </c>
      <c r="AP76">
        <v>1.6878455999999999</v>
      </c>
      <c r="AQ76">
        <v>5.3714099999999991</v>
      </c>
      <c r="AR76">
        <v>21.819456000000006</v>
      </c>
      <c r="AS76">
        <v>10.516450752000001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42.509955502006207</v>
      </c>
      <c r="BB76">
        <f t="shared" si="1"/>
        <v>1215.1810956271177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0.83816546762589939</v>
      </c>
      <c r="J77">
        <v>0</v>
      </c>
      <c r="K77">
        <v>512.34497525139921</v>
      </c>
      <c r="L77">
        <v>11.043149046079735</v>
      </c>
      <c r="M77">
        <v>58.228684080827996</v>
      </c>
      <c r="N77">
        <v>51.883489615283494</v>
      </c>
      <c r="O77">
        <v>73.28448327265879</v>
      </c>
      <c r="P77">
        <v>27.270886455677214</v>
      </c>
      <c r="Q77">
        <v>9.5896155671570948</v>
      </c>
      <c r="R77">
        <v>18.613568440322183</v>
      </c>
      <c r="S77">
        <v>11.590945882352941</v>
      </c>
      <c r="T77">
        <v>0</v>
      </c>
      <c r="U77">
        <v>62.108614749641632</v>
      </c>
      <c r="V77">
        <v>9.0971892161757371</v>
      </c>
      <c r="W77">
        <v>19.187121951219517</v>
      </c>
      <c r="X77">
        <v>64.789898380473986</v>
      </c>
      <c r="Y77">
        <v>0</v>
      </c>
      <c r="Z77">
        <v>0.48311999999999999</v>
      </c>
      <c r="AA77">
        <v>18.511436736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6.1515000000000004</v>
      </c>
      <c r="AG77">
        <v>25.245512159999997</v>
      </c>
      <c r="AH77">
        <v>66.88032192</v>
      </c>
      <c r="AI77">
        <v>5.8705667999999998</v>
      </c>
      <c r="AJ77">
        <v>0</v>
      </c>
      <c r="AK77">
        <v>22.295999999999999</v>
      </c>
      <c r="AL77">
        <v>59.209269999999989</v>
      </c>
      <c r="AM77">
        <v>4.6368595428571435</v>
      </c>
      <c r="AN77">
        <v>0</v>
      </c>
      <c r="AO77">
        <v>13.558104</v>
      </c>
      <c r="AP77">
        <v>3.6569987999999998</v>
      </c>
      <c r="AQ77">
        <v>10.30612</v>
      </c>
      <c r="AR77">
        <v>21.819456000000006</v>
      </c>
      <c r="AS77">
        <v>10.516450752000001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42.821669443796679</v>
      </c>
      <c r="BB77">
        <f t="shared" si="1"/>
        <v>1224.0916746567559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0.83816546762589939</v>
      </c>
      <c r="J78">
        <v>0</v>
      </c>
      <c r="K78">
        <v>512.34497525139921</v>
      </c>
      <c r="L78">
        <v>11.043149046079735</v>
      </c>
      <c r="M78">
        <v>58.228684080827996</v>
      </c>
      <c r="N78">
        <v>51.883489615283494</v>
      </c>
      <c r="O78">
        <v>73.28448327265879</v>
      </c>
      <c r="P78">
        <v>27.270886455677214</v>
      </c>
      <c r="Q78">
        <v>9.5896155671570948</v>
      </c>
      <c r="R78">
        <v>18.613568440322183</v>
      </c>
      <c r="S78">
        <v>11.590945882352941</v>
      </c>
      <c r="T78">
        <v>0</v>
      </c>
      <c r="U78">
        <v>62.108614749641632</v>
      </c>
      <c r="V78">
        <v>9.0971892161757371</v>
      </c>
      <c r="W78">
        <v>19.187121951219517</v>
      </c>
      <c r="X78">
        <v>64.789898380473986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6.1515000000000004</v>
      </c>
      <c r="AG78">
        <v>25.245512159999997</v>
      </c>
      <c r="AH78">
        <v>66.88032192</v>
      </c>
      <c r="AI78">
        <v>5.5910159999999998</v>
      </c>
      <c r="AJ78">
        <v>0</v>
      </c>
      <c r="AK78">
        <v>22.295999999999999</v>
      </c>
      <c r="AL78">
        <v>59.209269999999989</v>
      </c>
      <c r="AM78">
        <v>4.6368595428571435</v>
      </c>
      <c r="AN78">
        <v>0</v>
      </c>
      <c r="AO78">
        <v>13.558104</v>
      </c>
      <c r="AP78">
        <v>3.6569987999999998</v>
      </c>
      <c r="AQ78">
        <v>16.114230000000003</v>
      </c>
      <c r="AR78">
        <v>21.819456000000006</v>
      </c>
      <c r="AS78">
        <v>10.516450752000001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43.089496417136374</v>
      </c>
      <c r="BB78">
        <f t="shared" si="1"/>
        <v>1231.7477158434162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0.83816546762589939</v>
      </c>
      <c r="J79">
        <v>0</v>
      </c>
      <c r="K79">
        <v>512.34497525139921</v>
      </c>
      <c r="L79">
        <v>11.043149046079735</v>
      </c>
      <c r="M79">
        <v>58.228684080827996</v>
      </c>
      <c r="N79">
        <v>51.883489615283494</v>
      </c>
      <c r="O79">
        <v>73.28448327265879</v>
      </c>
      <c r="P79">
        <v>27.270886455677214</v>
      </c>
      <c r="Q79">
        <v>9.5896155671570948</v>
      </c>
      <c r="R79">
        <v>18.613568440322183</v>
      </c>
      <c r="S79">
        <v>11.590945882352941</v>
      </c>
      <c r="T79">
        <v>0</v>
      </c>
      <c r="U79">
        <v>62.108614749641632</v>
      </c>
      <c r="V79">
        <v>9.0971892161757371</v>
      </c>
      <c r="W79">
        <v>19.197470992185654</v>
      </c>
      <c r="X79">
        <v>64.789898380473986</v>
      </c>
      <c r="Y79">
        <v>0</v>
      </c>
      <c r="Z79">
        <v>8.6352868800000024</v>
      </c>
      <c r="AA79">
        <v>18.511436736</v>
      </c>
      <c r="AB79">
        <v>17.352844703999999</v>
      </c>
      <c r="AC79">
        <v>13.422654720000001</v>
      </c>
      <c r="AD79">
        <v>16.071074640000003</v>
      </c>
      <c r="AE79">
        <v>21.712535395200003</v>
      </c>
      <c r="AF79">
        <v>6.9717000000000002</v>
      </c>
      <c r="AG79">
        <v>25.245512159999997</v>
      </c>
      <c r="AH79">
        <v>67.878535679999999</v>
      </c>
      <c r="AI79">
        <v>7.2683207999999997</v>
      </c>
      <c r="AJ79">
        <v>0</v>
      </c>
      <c r="AK79">
        <v>22.295999999999999</v>
      </c>
      <c r="AL79">
        <v>59.209269999999989</v>
      </c>
      <c r="AM79">
        <v>4.6368595428571435</v>
      </c>
      <c r="AN79">
        <v>0</v>
      </c>
      <c r="AO79">
        <v>6.4562399999999993</v>
      </c>
      <c r="AP79">
        <v>3.6569987999999998</v>
      </c>
      <c r="AQ79">
        <v>21.485640000000004</v>
      </c>
      <c r="AR79">
        <v>21.819456000000006</v>
      </c>
      <c r="AS79">
        <v>10.516450752000001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43.366343260725969</v>
      </c>
      <c r="BB79">
        <f t="shared" si="1"/>
        <v>1239.661609967193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0.83816546762589939</v>
      </c>
      <c r="J80">
        <v>0</v>
      </c>
      <c r="K80">
        <v>512.34497525139921</v>
      </c>
      <c r="L80">
        <v>11.043149046079735</v>
      </c>
      <c r="M80">
        <v>58.228684080827996</v>
      </c>
      <c r="N80">
        <v>51.883489615283494</v>
      </c>
      <c r="O80">
        <v>73.28448327265879</v>
      </c>
      <c r="P80">
        <v>27.270886455677214</v>
      </c>
      <c r="Q80">
        <v>9.5896155671570948</v>
      </c>
      <c r="R80">
        <v>18.613568440322183</v>
      </c>
      <c r="S80">
        <v>11.590945882352941</v>
      </c>
      <c r="T80">
        <v>0</v>
      </c>
      <c r="U80">
        <v>62.108614749641632</v>
      </c>
      <c r="V80">
        <v>9.0971892161757371</v>
      </c>
      <c r="W80">
        <v>19.197470992185654</v>
      </c>
      <c r="X80">
        <v>64.789898380473986</v>
      </c>
      <c r="Y80">
        <v>0</v>
      </c>
      <c r="Z80">
        <v>8.6352868800000024</v>
      </c>
      <c r="AA80">
        <v>18.511436736</v>
      </c>
      <c r="AB80">
        <v>17.352844703999999</v>
      </c>
      <c r="AC80">
        <v>13.422654720000001</v>
      </c>
      <c r="AD80">
        <v>16.071074640000003</v>
      </c>
      <c r="AE80">
        <v>21.712535395200003</v>
      </c>
      <c r="AF80">
        <v>6.9717000000000002</v>
      </c>
      <c r="AG80">
        <v>25.245512159999997</v>
      </c>
      <c r="AH80">
        <v>67.878535679999999</v>
      </c>
      <c r="AI80">
        <v>29.073283199999999</v>
      </c>
      <c r="AJ80">
        <v>0</v>
      </c>
      <c r="AK80">
        <v>22.295999999999999</v>
      </c>
      <c r="AL80">
        <v>59.209269999999989</v>
      </c>
      <c r="AM80">
        <v>4.6368595428571435</v>
      </c>
      <c r="AN80">
        <v>0</v>
      </c>
      <c r="AO80">
        <v>6.4562399999999993</v>
      </c>
      <c r="AP80">
        <v>3.6569987999999998</v>
      </c>
      <c r="AQ80">
        <v>21.485640000000004</v>
      </c>
      <c r="AR80">
        <v>21.819456000000006</v>
      </c>
      <c r="AS80">
        <v>10.516450752000001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44.103351165525964</v>
      </c>
      <c r="BB80">
        <f t="shared" si="1"/>
        <v>1260.729564462393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0.83816546762589939</v>
      </c>
      <c r="J81">
        <v>0</v>
      </c>
      <c r="K81">
        <v>512.34497525139921</v>
      </c>
      <c r="L81">
        <v>11.043149046079735</v>
      </c>
      <c r="M81">
        <v>58.228684080827996</v>
      </c>
      <c r="N81">
        <v>51.883489615283494</v>
      </c>
      <c r="O81">
        <v>73.28448327265879</v>
      </c>
      <c r="P81">
        <v>27.270886455677214</v>
      </c>
      <c r="Q81">
        <v>9.5896155671570948</v>
      </c>
      <c r="R81">
        <v>18.613568440322183</v>
      </c>
      <c r="S81">
        <v>11.590945882352941</v>
      </c>
      <c r="T81">
        <v>0</v>
      </c>
      <c r="U81">
        <v>62.108614749641632</v>
      </c>
      <c r="V81">
        <v>9.0971892161757371</v>
      </c>
      <c r="W81">
        <v>19.197470992185654</v>
      </c>
      <c r="X81">
        <v>64.789898380473986</v>
      </c>
      <c r="Y81">
        <v>0</v>
      </c>
      <c r="Z81">
        <v>8.6352868800000024</v>
      </c>
      <c r="AA81">
        <v>18.511436736</v>
      </c>
      <c r="AB81">
        <v>17.352844703999999</v>
      </c>
      <c r="AC81">
        <v>13.422654720000001</v>
      </c>
      <c r="AD81">
        <v>16.071074640000003</v>
      </c>
      <c r="AE81">
        <v>21.712535395200003</v>
      </c>
      <c r="AF81">
        <v>6.9717000000000002</v>
      </c>
      <c r="AG81">
        <v>25.245512159999997</v>
      </c>
      <c r="AH81">
        <v>67.878535679999999</v>
      </c>
      <c r="AI81">
        <v>29.073283199999999</v>
      </c>
      <c r="AJ81">
        <v>0</v>
      </c>
      <c r="AK81">
        <v>22.295999999999999</v>
      </c>
      <c r="AL81">
        <v>59.209269999999989</v>
      </c>
      <c r="AM81">
        <v>4.6368595428571435</v>
      </c>
      <c r="AN81">
        <v>0</v>
      </c>
      <c r="AO81">
        <v>6.4562399999999993</v>
      </c>
      <c r="AP81">
        <v>3.6569987999999998</v>
      </c>
      <c r="AQ81">
        <v>21.485640000000004</v>
      </c>
      <c r="AR81">
        <v>21.819456000000006</v>
      </c>
      <c r="AS81">
        <v>10.516450752000001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44.103351165525964</v>
      </c>
      <c r="BB81">
        <f t="shared" si="1"/>
        <v>1260.729564462393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0.83816546762589939</v>
      </c>
      <c r="J82">
        <v>0</v>
      </c>
      <c r="K82">
        <v>512.34497525139921</v>
      </c>
      <c r="L82">
        <v>11.043149046079735</v>
      </c>
      <c r="M82">
        <v>58.228684080827996</v>
      </c>
      <c r="N82">
        <v>51.883489615283494</v>
      </c>
      <c r="O82">
        <v>73.28448327265879</v>
      </c>
      <c r="P82">
        <v>27.270886455677214</v>
      </c>
      <c r="Q82">
        <v>9.5896155671570948</v>
      </c>
      <c r="R82">
        <v>18.613568440322183</v>
      </c>
      <c r="S82">
        <v>11.590945882352941</v>
      </c>
      <c r="T82">
        <v>0</v>
      </c>
      <c r="U82">
        <v>62.108614749641632</v>
      </c>
      <c r="V82">
        <v>9.0971892161757371</v>
      </c>
      <c r="W82">
        <v>19.197470992185654</v>
      </c>
      <c r="X82">
        <v>64.789898380473986</v>
      </c>
      <c r="Y82">
        <v>0</v>
      </c>
      <c r="Z82">
        <v>8.6352868800000024</v>
      </c>
      <c r="AA82">
        <v>18.511436736</v>
      </c>
      <c r="AB82">
        <v>17.352844703999999</v>
      </c>
      <c r="AC82">
        <v>13.422654720000001</v>
      </c>
      <c r="AD82">
        <v>16.071074640000003</v>
      </c>
      <c r="AE82">
        <v>21.712535395200003</v>
      </c>
      <c r="AF82">
        <v>6.9717000000000002</v>
      </c>
      <c r="AG82">
        <v>25.245512159999997</v>
      </c>
      <c r="AH82">
        <v>67.878535679999999</v>
      </c>
      <c r="AI82">
        <v>29.073283199999999</v>
      </c>
      <c r="AJ82">
        <v>0</v>
      </c>
      <c r="AK82">
        <v>22.295999999999999</v>
      </c>
      <c r="AL82">
        <v>59.209269999999989</v>
      </c>
      <c r="AM82">
        <v>4.6368595428571435</v>
      </c>
      <c r="AN82">
        <v>0</v>
      </c>
      <c r="AO82">
        <v>6.4562399999999993</v>
      </c>
      <c r="AP82">
        <v>3.6569987999999998</v>
      </c>
      <c r="AQ82">
        <v>21.485640000000004</v>
      </c>
      <c r="AR82">
        <v>21.819456000000006</v>
      </c>
      <c r="AS82">
        <v>10.516450752000001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44.103351165525964</v>
      </c>
      <c r="BB82">
        <f t="shared" si="1"/>
        <v>1260.729564462393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0.83816546762589939</v>
      </c>
      <c r="J83">
        <v>0</v>
      </c>
      <c r="K83">
        <v>512.34497525139921</v>
      </c>
      <c r="L83">
        <v>11.043149046079735</v>
      </c>
      <c r="M83">
        <v>58.228684080827996</v>
      </c>
      <c r="N83">
        <v>51.883489615283494</v>
      </c>
      <c r="O83">
        <v>73.28448327265879</v>
      </c>
      <c r="P83">
        <v>27.270886455677214</v>
      </c>
      <c r="Q83">
        <v>9.5896155671570948</v>
      </c>
      <c r="R83">
        <v>18.613568440322183</v>
      </c>
      <c r="S83">
        <v>11.590945882352941</v>
      </c>
      <c r="T83">
        <v>0</v>
      </c>
      <c r="U83">
        <v>62.108614749641632</v>
      </c>
      <c r="V83">
        <v>9.0971892161757371</v>
      </c>
      <c r="W83">
        <v>19.197470992185654</v>
      </c>
      <c r="X83">
        <v>64.789898380473986</v>
      </c>
      <c r="Y83">
        <v>0</v>
      </c>
      <c r="Z83">
        <v>8.6352868800000024</v>
      </c>
      <c r="AA83">
        <v>18.511436736</v>
      </c>
      <c r="AB83">
        <v>17.352844703999999</v>
      </c>
      <c r="AC83">
        <v>13.422654720000001</v>
      </c>
      <c r="AD83">
        <v>16.071074640000003</v>
      </c>
      <c r="AE83">
        <v>21.712535395200003</v>
      </c>
      <c r="AF83">
        <v>6.9717000000000002</v>
      </c>
      <c r="AG83">
        <v>25.245512159999997</v>
      </c>
      <c r="AH83">
        <v>67.878535679999999</v>
      </c>
      <c r="AI83">
        <v>29.073283199999999</v>
      </c>
      <c r="AJ83">
        <v>0</v>
      </c>
      <c r="AK83">
        <v>22.295999999999999</v>
      </c>
      <c r="AL83">
        <v>59.209269999999989</v>
      </c>
      <c r="AM83">
        <v>4.6368595428571435</v>
      </c>
      <c r="AN83">
        <v>0</v>
      </c>
      <c r="AO83">
        <v>6.4562399999999993</v>
      </c>
      <c r="AP83">
        <v>3.6569987999999998</v>
      </c>
      <c r="AQ83">
        <v>21.485640000000004</v>
      </c>
      <c r="AR83">
        <v>21.819456000000006</v>
      </c>
      <c r="AS83">
        <v>10.516450752000001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44.103351165525964</v>
      </c>
      <c r="BB83">
        <f t="shared" si="1"/>
        <v>1260.729564462393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0.83816546762589939</v>
      </c>
      <c r="J84">
        <v>0</v>
      </c>
      <c r="K84">
        <v>512.34497525139921</v>
      </c>
      <c r="L84">
        <v>11.043149046079735</v>
      </c>
      <c r="M84">
        <v>58.228684080827996</v>
      </c>
      <c r="N84">
        <v>51.883489615283494</v>
      </c>
      <c r="O84">
        <v>73.28448327265879</v>
      </c>
      <c r="P84">
        <v>27.270886455677214</v>
      </c>
      <c r="Q84">
        <v>9.5896155671570948</v>
      </c>
      <c r="R84">
        <v>18.613568440322183</v>
      </c>
      <c r="S84">
        <v>11.590945882352941</v>
      </c>
      <c r="T84">
        <v>0</v>
      </c>
      <c r="U84">
        <v>62.108614749641632</v>
      </c>
      <c r="V84">
        <v>9.0971892161757371</v>
      </c>
      <c r="W84">
        <v>19.197470992185654</v>
      </c>
      <c r="X84">
        <v>64.789898380473986</v>
      </c>
      <c r="Y84">
        <v>0</v>
      </c>
      <c r="Z84">
        <v>8.6352868800000024</v>
      </c>
      <c r="AA84">
        <v>18.511436736</v>
      </c>
      <c r="AB84">
        <v>17.352844703999999</v>
      </c>
      <c r="AC84">
        <v>13.422654720000001</v>
      </c>
      <c r="AD84">
        <v>16.071074640000003</v>
      </c>
      <c r="AE84">
        <v>21.712535395200003</v>
      </c>
      <c r="AF84">
        <v>6.9717000000000002</v>
      </c>
      <c r="AG84">
        <v>25.245512159999997</v>
      </c>
      <c r="AH84">
        <v>67.878535679999999</v>
      </c>
      <c r="AI84">
        <v>29.073283199999999</v>
      </c>
      <c r="AJ84">
        <v>0</v>
      </c>
      <c r="AK84">
        <v>22.295999999999999</v>
      </c>
      <c r="AL84">
        <v>59.209269999999989</v>
      </c>
      <c r="AM84">
        <v>4.6368595428571435</v>
      </c>
      <c r="AN84">
        <v>0</v>
      </c>
      <c r="AO84">
        <v>6.4562399999999993</v>
      </c>
      <c r="AP84">
        <v>3.6569987999999998</v>
      </c>
      <c r="AQ84">
        <v>21.485640000000004</v>
      </c>
      <c r="AR84">
        <v>21.819456000000006</v>
      </c>
      <c r="AS84">
        <v>10.516450752000001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44.103351165525964</v>
      </c>
      <c r="BB84">
        <f t="shared" si="1"/>
        <v>1260.729564462393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0.83816546762589939</v>
      </c>
      <c r="J85">
        <v>2.723220801707622</v>
      </c>
      <c r="K85">
        <v>512.34497525139921</v>
      </c>
      <c r="L85">
        <v>11.043149046079735</v>
      </c>
      <c r="M85">
        <v>58.228684080827996</v>
      </c>
      <c r="N85">
        <v>51.883489615283494</v>
      </c>
      <c r="O85">
        <v>73.28448327265879</v>
      </c>
      <c r="P85">
        <v>27.270886455677214</v>
      </c>
      <c r="Q85">
        <v>9.5896155671570948</v>
      </c>
      <c r="R85">
        <v>18.613568440322183</v>
      </c>
      <c r="S85">
        <v>11.590945882352941</v>
      </c>
      <c r="T85">
        <v>0</v>
      </c>
      <c r="U85">
        <v>62.108614749641632</v>
      </c>
      <c r="V85">
        <v>9.0971892161757371</v>
      </c>
      <c r="W85">
        <v>19.197470992185654</v>
      </c>
      <c r="X85">
        <v>64.789898380473986</v>
      </c>
      <c r="Y85">
        <v>0</v>
      </c>
      <c r="Z85">
        <v>8.6352868800000024</v>
      </c>
      <c r="AA85">
        <v>18.511436736</v>
      </c>
      <c r="AB85">
        <v>17.352844703999999</v>
      </c>
      <c r="AC85">
        <v>13.422654720000001</v>
      </c>
      <c r="AD85">
        <v>16.071074640000003</v>
      </c>
      <c r="AE85">
        <v>21.712535395200003</v>
      </c>
      <c r="AF85">
        <v>6.9717000000000002</v>
      </c>
      <c r="AG85">
        <v>25.245512159999997</v>
      </c>
      <c r="AH85">
        <v>67.878535679999999</v>
      </c>
      <c r="AI85">
        <v>29.073283199999999</v>
      </c>
      <c r="AJ85">
        <v>0</v>
      </c>
      <c r="AK85">
        <v>22.295999999999999</v>
      </c>
      <c r="AL85">
        <v>59.209269999999989</v>
      </c>
      <c r="AM85">
        <v>4.6368595428571435</v>
      </c>
      <c r="AN85">
        <v>0</v>
      </c>
      <c r="AO85">
        <v>6.4562399999999993</v>
      </c>
      <c r="AP85">
        <v>3.6569987999999998</v>
      </c>
      <c r="AQ85">
        <v>21.485640000000004</v>
      </c>
      <c r="AR85">
        <v>21.819456000000006</v>
      </c>
      <c r="AS85">
        <v>10.516450752000001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44.19539596723358</v>
      </c>
      <c r="BB85">
        <f t="shared" si="1"/>
        <v>1263.3607404623931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0.83816546762589939</v>
      </c>
      <c r="J86">
        <v>2.723220801707622</v>
      </c>
      <c r="K86">
        <v>512.34497525139921</v>
      </c>
      <c r="L86">
        <v>11.043149046079735</v>
      </c>
      <c r="M86">
        <v>58.228684080827996</v>
      </c>
      <c r="N86">
        <v>51.883489615283494</v>
      </c>
      <c r="O86">
        <v>73.28448327265879</v>
      </c>
      <c r="P86">
        <v>27.270886455677214</v>
      </c>
      <c r="Q86">
        <v>9.5896155671570948</v>
      </c>
      <c r="R86">
        <v>18.613568440322183</v>
      </c>
      <c r="S86">
        <v>11.590945882352941</v>
      </c>
      <c r="T86">
        <v>0</v>
      </c>
      <c r="U86">
        <v>62.108614749641632</v>
      </c>
      <c r="V86">
        <v>9.0971892161757371</v>
      </c>
      <c r="W86">
        <v>19.197470992185654</v>
      </c>
      <c r="X86">
        <v>64.789898380473986</v>
      </c>
      <c r="Y86">
        <v>0</v>
      </c>
      <c r="Z86">
        <v>8.6352868800000024</v>
      </c>
      <c r="AA86">
        <v>18.511436736</v>
      </c>
      <c r="AB86">
        <v>17.352844703999999</v>
      </c>
      <c r="AC86">
        <v>13.422654720000001</v>
      </c>
      <c r="AD86">
        <v>16.071074640000003</v>
      </c>
      <c r="AE86">
        <v>21.712535395200003</v>
      </c>
      <c r="AF86">
        <v>6.9717000000000002</v>
      </c>
      <c r="AG86">
        <v>25.245512159999997</v>
      </c>
      <c r="AH86">
        <v>67.878535679999999</v>
      </c>
      <c r="AI86">
        <v>3.3546095999999999</v>
      </c>
      <c r="AJ86">
        <v>0</v>
      </c>
      <c r="AK86">
        <v>22.295999999999999</v>
      </c>
      <c r="AL86">
        <v>59.209269999999989</v>
      </c>
      <c r="AM86">
        <v>4.6368595428571435</v>
      </c>
      <c r="AN86">
        <v>0</v>
      </c>
      <c r="AO86">
        <v>6.4562399999999993</v>
      </c>
      <c r="AP86">
        <v>3.6569987999999998</v>
      </c>
      <c r="AQ86">
        <v>21.485640000000004</v>
      </c>
      <c r="AR86">
        <v>21.819456000000006</v>
      </c>
      <c r="AS86">
        <v>10.516450752000001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43.326104536033583</v>
      </c>
      <c r="BB86">
        <f t="shared" si="1"/>
        <v>1238.5113582935928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0.83816546762589939</v>
      </c>
      <c r="J87">
        <v>2.723220801707622</v>
      </c>
      <c r="K87">
        <v>512.34497525139921</v>
      </c>
      <c r="L87">
        <v>11.043149046079735</v>
      </c>
      <c r="M87">
        <v>58.228684080827996</v>
      </c>
      <c r="N87">
        <v>51.883489615283494</v>
      </c>
      <c r="O87">
        <v>73.28448327265879</v>
      </c>
      <c r="P87">
        <v>27.270886455677214</v>
      </c>
      <c r="Q87">
        <v>9.5896155671570948</v>
      </c>
      <c r="R87">
        <v>18.613568440322183</v>
      </c>
      <c r="S87">
        <v>11.590945882352941</v>
      </c>
      <c r="T87">
        <v>0</v>
      </c>
      <c r="U87">
        <v>62.108614749641632</v>
      </c>
      <c r="V87">
        <v>9.0971892161757371</v>
      </c>
      <c r="W87">
        <v>19.197470992185654</v>
      </c>
      <c r="X87">
        <v>64.789898380473986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6.1515000000000004</v>
      </c>
      <c r="AG87">
        <v>25.245512159999997</v>
      </c>
      <c r="AH87">
        <v>66.88032192</v>
      </c>
      <c r="AI87">
        <v>1.1182032</v>
      </c>
      <c r="AJ87">
        <v>0</v>
      </c>
      <c r="AK87">
        <v>22.295999999999999</v>
      </c>
      <c r="AL87">
        <v>59.209269999999989</v>
      </c>
      <c r="AM87">
        <v>4.6368595428571435</v>
      </c>
      <c r="AN87">
        <v>0</v>
      </c>
      <c r="AO87">
        <v>13.558104</v>
      </c>
      <c r="AP87">
        <v>3.6569987999999998</v>
      </c>
      <c r="AQ87">
        <v>21.485640000000004</v>
      </c>
      <c r="AR87">
        <v>21.819456000000006</v>
      </c>
      <c r="AS87">
        <v>10.516450752000001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43.163961213346369</v>
      </c>
      <c r="BB87">
        <f t="shared" si="1"/>
        <v>1233.8763491298803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0.83816546762589939</v>
      </c>
      <c r="J88">
        <v>2.723220801707622</v>
      </c>
      <c r="K88">
        <v>512.34497525139921</v>
      </c>
      <c r="L88">
        <v>11.043149046079735</v>
      </c>
      <c r="M88">
        <v>58.228684080827996</v>
      </c>
      <c r="N88">
        <v>51.883489615283494</v>
      </c>
      <c r="O88">
        <v>73.28448327265879</v>
      </c>
      <c r="P88">
        <v>27.270886455677214</v>
      </c>
      <c r="Q88">
        <v>9.5896155671570948</v>
      </c>
      <c r="R88">
        <v>18.613568440322183</v>
      </c>
      <c r="S88">
        <v>11.590945882352941</v>
      </c>
      <c r="T88">
        <v>0</v>
      </c>
      <c r="U88">
        <v>62.108614749641632</v>
      </c>
      <c r="V88">
        <v>9.0971892161757371</v>
      </c>
      <c r="W88">
        <v>19.197470992185654</v>
      </c>
      <c r="X88">
        <v>64.789898380473986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6.1515000000000004</v>
      </c>
      <c r="AG88">
        <v>25.245512159999997</v>
      </c>
      <c r="AH88">
        <v>66.88032192</v>
      </c>
      <c r="AI88">
        <v>1.1182032</v>
      </c>
      <c r="AJ88">
        <v>0</v>
      </c>
      <c r="AK88">
        <v>22.295999999999999</v>
      </c>
      <c r="AL88">
        <v>59.209269999999989</v>
      </c>
      <c r="AM88">
        <v>4.6368595428571435</v>
      </c>
      <c r="AN88">
        <v>0</v>
      </c>
      <c r="AO88">
        <v>13.558104</v>
      </c>
      <c r="AP88">
        <v>3.6569987999999998</v>
      </c>
      <c r="AQ88">
        <v>21.485640000000004</v>
      </c>
      <c r="AR88">
        <v>21.819456000000006</v>
      </c>
      <c r="AS88">
        <v>10.516450752000001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43.163961213346369</v>
      </c>
      <c r="BB88">
        <f t="shared" si="1"/>
        <v>1233.8763491298803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512.34497525139921</v>
      </c>
      <c r="L89">
        <v>11.043149046079735</v>
      </c>
      <c r="M89">
        <v>58.228684080827996</v>
      </c>
      <c r="N89">
        <v>51.883489615283494</v>
      </c>
      <c r="O89">
        <v>73.28448327265879</v>
      </c>
      <c r="P89">
        <v>27.270886455677214</v>
      </c>
      <c r="Q89">
        <v>9.5896155671570948</v>
      </c>
      <c r="R89">
        <v>18.613568440322183</v>
      </c>
      <c r="S89">
        <v>11.590945882352941</v>
      </c>
      <c r="T89">
        <v>0</v>
      </c>
      <c r="U89">
        <v>62.108614749641632</v>
      </c>
      <c r="V89">
        <v>9.0971892161757371</v>
      </c>
      <c r="W89">
        <v>19.197470992185654</v>
      </c>
      <c r="X89">
        <v>64.789898380473986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6.1515000000000004</v>
      </c>
      <c r="AG89">
        <v>25.245512159999997</v>
      </c>
      <c r="AH89">
        <v>66.88032192</v>
      </c>
      <c r="AI89">
        <v>6.4296683999999997</v>
      </c>
      <c r="AJ89">
        <v>0</v>
      </c>
      <c r="AK89">
        <v>22.295999999999999</v>
      </c>
      <c r="AL89">
        <v>59.209269999999989</v>
      </c>
      <c r="AM89">
        <v>4.6368595428571435</v>
      </c>
      <c r="AN89">
        <v>0</v>
      </c>
      <c r="AO89">
        <v>13.558104</v>
      </c>
      <c r="AP89">
        <v>3.6569987999999998</v>
      </c>
      <c r="AQ89">
        <v>21.485640000000004</v>
      </c>
      <c r="AR89">
        <v>21.819456000000006</v>
      </c>
      <c r="AS89">
        <v>10.516450752000001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43.223113810832984</v>
      </c>
      <c r="BB89">
        <f t="shared" si="1"/>
        <v>1235.5672754630602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512.34497525139921</v>
      </c>
      <c r="L90">
        <v>11.043149046079735</v>
      </c>
      <c r="M90">
        <v>58.228684080827996</v>
      </c>
      <c r="N90">
        <v>51.883489615283494</v>
      </c>
      <c r="O90">
        <v>73.28448327265879</v>
      </c>
      <c r="P90">
        <v>27.270886455677214</v>
      </c>
      <c r="Q90">
        <v>9.5896155671570948</v>
      </c>
      <c r="R90">
        <v>18.613568440322183</v>
      </c>
      <c r="S90">
        <v>11.590945882352941</v>
      </c>
      <c r="T90">
        <v>0</v>
      </c>
      <c r="U90">
        <v>62.108614749641632</v>
      </c>
      <c r="V90">
        <v>9.0971892161757371</v>
      </c>
      <c r="W90">
        <v>19.197470992185654</v>
      </c>
      <c r="X90">
        <v>64.789898380473986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6.1515000000000004</v>
      </c>
      <c r="AG90">
        <v>25.245512159999997</v>
      </c>
      <c r="AH90">
        <v>66.88032192</v>
      </c>
      <c r="AI90">
        <v>6.4296683999999997</v>
      </c>
      <c r="AJ90">
        <v>0</v>
      </c>
      <c r="AK90">
        <v>22.295999999999999</v>
      </c>
      <c r="AL90">
        <v>59.209269999999989</v>
      </c>
      <c r="AM90">
        <v>4.6368595428571435</v>
      </c>
      <c r="AN90">
        <v>0</v>
      </c>
      <c r="AO90">
        <v>13.558104</v>
      </c>
      <c r="AP90">
        <v>3.6569987999999998</v>
      </c>
      <c r="AQ90">
        <v>21.485640000000004</v>
      </c>
      <c r="AR90">
        <v>21.819456000000006</v>
      </c>
      <c r="AS90">
        <v>10.516450752000001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43.223113810832984</v>
      </c>
      <c r="BB90">
        <f t="shared" si="1"/>
        <v>1235.5672754630602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512.34497525139921</v>
      </c>
      <c r="L91">
        <v>11.043149046079735</v>
      </c>
      <c r="M91">
        <v>58.228684080827996</v>
      </c>
      <c r="N91">
        <v>51.883489615283494</v>
      </c>
      <c r="O91">
        <v>73.28448327265879</v>
      </c>
      <c r="P91">
        <v>27.270886455677214</v>
      </c>
      <c r="Q91">
        <v>9.5896155671570948</v>
      </c>
      <c r="R91">
        <v>18.613568440322183</v>
      </c>
      <c r="S91">
        <v>11.590945882352941</v>
      </c>
      <c r="T91">
        <v>0</v>
      </c>
      <c r="U91">
        <v>62.108614749641632</v>
      </c>
      <c r="V91">
        <v>9.0971892161757371</v>
      </c>
      <c r="W91">
        <v>19.187121951219517</v>
      </c>
      <c r="X91">
        <v>64.789898380473986</v>
      </c>
      <c r="Y91">
        <v>0</v>
      </c>
      <c r="Z91">
        <v>8.6352868800000024</v>
      </c>
      <c r="AA91">
        <v>18.511436736</v>
      </c>
      <c r="AB91">
        <v>17.352844703999999</v>
      </c>
      <c r="AC91">
        <v>13.422654720000001</v>
      </c>
      <c r="AD91">
        <v>16.071074640000003</v>
      </c>
      <c r="AE91">
        <v>21.712535395200003</v>
      </c>
      <c r="AF91">
        <v>6.9717000000000002</v>
      </c>
      <c r="AG91">
        <v>25.245512159999997</v>
      </c>
      <c r="AH91">
        <v>67.878535679999999</v>
      </c>
      <c r="AI91">
        <v>6.4296683999999997</v>
      </c>
      <c r="AJ91">
        <v>0</v>
      </c>
      <c r="AK91">
        <v>22.295999999999999</v>
      </c>
      <c r="AL91">
        <v>59.209269999999989</v>
      </c>
      <c r="AM91">
        <v>4.6368595428571435</v>
      </c>
      <c r="AN91">
        <v>0</v>
      </c>
      <c r="AO91">
        <v>13.816353599999999</v>
      </c>
      <c r="AP91">
        <v>3.6569987999999998</v>
      </c>
      <c r="AQ91">
        <v>21.485640000000004</v>
      </c>
      <c r="AR91">
        <v>21.819456000000006</v>
      </c>
      <c r="AS91">
        <v>10.516450752000001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43.558088727182906</v>
      </c>
      <c r="BB91">
        <f t="shared" si="1"/>
        <v>1245.1428111921441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512.34497525139921</v>
      </c>
      <c r="L92">
        <v>11.043149046079735</v>
      </c>
      <c r="M92">
        <v>58.228684080827996</v>
      </c>
      <c r="N92">
        <v>51.883489615283494</v>
      </c>
      <c r="O92">
        <v>73.28448327265879</v>
      </c>
      <c r="P92">
        <v>27.270886455677214</v>
      </c>
      <c r="Q92">
        <v>9.5896155671570948</v>
      </c>
      <c r="R92">
        <v>18.613568440322183</v>
      </c>
      <c r="S92">
        <v>11.590945882352941</v>
      </c>
      <c r="T92">
        <v>0</v>
      </c>
      <c r="U92">
        <v>62.108614749641632</v>
      </c>
      <c r="V92">
        <v>9.0971892161757371</v>
      </c>
      <c r="W92">
        <v>19.187121951219517</v>
      </c>
      <c r="X92">
        <v>64.789898380473986</v>
      </c>
      <c r="Y92">
        <v>0</v>
      </c>
      <c r="Z92">
        <v>8.6352868800000024</v>
      </c>
      <c r="AA92">
        <v>18.511436736</v>
      </c>
      <c r="AB92">
        <v>17.352844703999999</v>
      </c>
      <c r="AC92">
        <v>13.422654720000001</v>
      </c>
      <c r="AD92">
        <v>16.071074640000003</v>
      </c>
      <c r="AE92">
        <v>21.712535395200003</v>
      </c>
      <c r="AF92">
        <v>6.9717000000000002</v>
      </c>
      <c r="AG92">
        <v>25.245512159999997</v>
      </c>
      <c r="AH92">
        <v>67.878535679999999</v>
      </c>
      <c r="AI92">
        <v>6.4296683999999997</v>
      </c>
      <c r="AJ92">
        <v>0</v>
      </c>
      <c r="AK92">
        <v>22.295999999999999</v>
      </c>
      <c r="AL92">
        <v>59.209269999999989</v>
      </c>
      <c r="AM92">
        <v>4.6368595428571435</v>
      </c>
      <c r="AN92">
        <v>0</v>
      </c>
      <c r="AO92">
        <v>13.816353599999999</v>
      </c>
      <c r="AP92">
        <v>3.6569987999999998</v>
      </c>
      <c r="AQ92">
        <v>21.485640000000004</v>
      </c>
      <c r="AR92">
        <v>21.819456000000006</v>
      </c>
      <c r="AS92">
        <v>10.516450752000001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43.558088727182906</v>
      </c>
      <c r="BB92">
        <f t="shared" si="1"/>
        <v>1245.1428111921441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512.34497525139921</v>
      </c>
      <c r="L93">
        <v>11.043149046079735</v>
      </c>
      <c r="M93">
        <v>58.228684080827996</v>
      </c>
      <c r="N93">
        <v>51.883489615283494</v>
      </c>
      <c r="O93">
        <v>73.28448327265879</v>
      </c>
      <c r="P93">
        <v>27.270886455677214</v>
      </c>
      <c r="Q93">
        <v>9.5896155671570948</v>
      </c>
      <c r="R93">
        <v>18.613568440322183</v>
      </c>
      <c r="S93">
        <v>11.590945882352941</v>
      </c>
      <c r="T93">
        <v>0</v>
      </c>
      <c r="U93">
        <v>62.108614749641632</v>
      </c>
      <c r="V93">
        <v>9.0971892161757371</v>
      </c>
      <c r="W93">
        <v>19.187121951219517</v>
      </c>
      <c r="X93">
        <v>64.789898380473986</v>
      </c>
      <c r="Y93">
        <v>0</v>
      </c>
      <c r="Z93">
        <v>8.6352868800000024</v>
      </c>
      <c r="AA93">
        <v>18.511436736</v>
      </c>
      <c r="AB93">
        <v>17.352844703999999</v>
      </c>
      <c r="AC93">
        <v>13.422654720000001</v>
      </c>
      <c r="AD93">
        <v>16.071074640000003</v>
      </c>
      <c r="AE93">
        <v>21.712535395200003</v>
      </c>
      <c r="AF93">
        <v>6.9717000000000002</v>
      </c>
      <c r="AG93">
        <v>25.245512159999997</v>
      </c>
      <c r="AH93">
        <v>67.878535679999999</v>
      </c>
      <c r="AI93">
        <v>6.4296683999999997</v>
      </c>
      <c r="AJ93">
        <v>0</v>
      </c>
      <c r="AK93">
        <v>22.295999999999999</v>
      </c>
      <c r="AL93">
        <v>59.209269999999989</v>
      </c>
      <c r="AM93">
        <v>4.6368595428571435</v>
      </c>
      <c r="AN93">
        <v>0</v>
      </c>
      <c r="AO93">
        <v>13.816353599999999</v>
      </c>
      <c r="AP93">
        <v>2.8130760000000001</v>
      </c>
      <c r="AQ93">
        <v>21.485640000000004</v>
      </c>
      <c r="AR93">
        <v>21.819456000000006</v>
      </c>
      <c r="AS93">
        <v>10.516450752000001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43.529564004782898</v>
      </c>
      <c r="BB93">
        <f t="shared" si="1"/>
        <v>1244.3274131145438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512.34497525139921</v>
      </c>
      <c r="L94">
        <v>11.043149046079735</v>
      </c>
      <c r="M94">
        <v>58.228684080827996</v>
      </c>
      <c r="N94">
        <v>51.883489615283494</v>
      </c>
      <c r="O94">
        <v>73.28448327265879</v>
      </c>
      <c r="P94">
        <v>27.270886455677214</v>
      </c>
      <c r="Q94">
        <v>9.5896155671570948</v>
      </c>
      <c r="R94">
        <v>18.613568440322183</v>
      </c>
      <c r="S94">
        <v>11.590945882352941</v>
      </c>
      <c r="T94">
        <v>0</v>
      </c>
      <c r="U94">
        <v>62.108614749641632</v>
      </c>
      <c r="V94">
        <v>9.0971892161757371</v>
      </c>
      <c r="W94">
        <v>19.187121951219517</v>
      </c>
      <c r="X94">
        <v>64.789898380473986</v>
      </c>
      <c r="Y94">
        <v>0</v>
      </c>
      <c r="Z94">
        <v>8.6352868800000024</v>
      </c>
      <c r="AA94">
        <v>18.511436736</v>
      </c>
      <c r="AB94">
        <v>17.352844703999999</v>
      </c>
      <c r="AC94">
        <v>13.422654720000001</v>
      </c>
      <c r="AD94">
        <v>16.071074640000003</v>
      </c>
      <c r="AE94">
        <v>21.712535395200003</v>
      </c>
      <c r="AF94">
        <v>6.9717000000000002</v>
      </c>
      <c r="AG94">
        <v>25.245512159999997</v>
      </c>
      <c r="AH94">
        <v>67.878535679999999</v>
      </c>
      <c r="AI94">
        <v>6.4296683999999997</v>
      </c>
      <c r="AJ94">
        <v>0</v>
      </c>
      <c r="AK94">
        <v>22.295999999999999</v>
      </c>
      <c r="AL94">
        <v>59.209269999999989</v>
      </c>
      <c r="AM94">
        <v>4.6368595428571435</v>
      </c>
      <c r="AN94">
        <v>0</v>
      </c>
      <c r="AO94">
        <v>13.816353599999999</v>
      </c>
      <c r="AP94">
        <v>2.8130760000000001</v>
      </c>
      <c r="AQ94">
        <v>21.485640000000004</v>
      </c>
      <c r="AR94">
        <v>21.819456000000006</v>
      </c>
      <c r="AS94">
        <v>10.516450752000001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43.529564004782898</v>
      </c>
      <c r="BB94">
        <f t="shared" si="1"/>
        <v>1244.3274131145438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512.34486581481985</v>
      </c>
      <c r="L95">
        <v>11.043149046079735</v>
      </c>
      <c r="M95">
        <v>58.228684080827996</v>
      </c>
      <c r="N95">
        <v>51.883489615283494</v>
      </c>
      <c r="O95">
        <v>73.28448327265879</v>
      </c>
      <c r="P95">
        <v>27.270886455677214</v>
      </c>
      <c r="Q95">
        <v>9.5896155671570948</v>
      </c>
      <c r="R95">
        <v>18.613568440322183</v>
      </c>
      <c r="S95">
        <v>11.590945882352941</v>
      </c>
      <c r="T95">
        <v>0</v>
      </c>
      <c r="U95">
        <v>62.108614749641632</v>
      </c>
      <c r="V95">
        <v>9.0971892161757371</v>
      </c>
      <c r="W95">
        <v>19.187121951219517</v>
      </c>
      <c r="X95">
        <v>64.789898380473986</v>
      </c>
      <c r="Y95">
        <v>0</v>
      </c>
      <c r="Z95">
        <v>5.7974399999999999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4.4427500000000002</v>
      </c>
      <c r="AG95">
        <v>25.245512159999997</v>
      </c>
      <c r="AH95">
        <v>66.88032192</v>
      </c>
      <c r="AI95">
        <v>6.4296683999999997</v>
      </c>
      <c r="AJ95">
        <v>0</v>
      </c>
      <c r="AK95">
        <v>22.295999999999999</v>
      </c>
      <c r="AL95">
        <v>59.209269999999989</v>
      </c>
      <c r="AM95">
        <v>4.6368595428571435</v>
      </c>
      <c r="AN95">
        <v>0</v>
      </c>
      <c r="AO95">
        <v>13.816353599999999</v>
      </c>
      <c r="AP95">
        <v>2.8130760000000001</v>
      </c>
      <c r="AQ95">
        <v>21.485640000000004</v>
      </c>
      <c r="AR95">
        <v>21.819456000000006</v>
      </c>
      <c r="AS95">
        <v>10.516450752000001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43.292174054914696</v>
      </c>
      <c r="BB95">
        <f t="shared" si="1"/>
        <v>1237.5414135414328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512.34486581481985</v>
      </c>
      <c r="L96">
        <v>11.043149046079735</v>
      </c>
      <c r="M96">
        <v>58.228684080827996</v>
      </c>
      <c r="N96">
        <v>51.883489615283494</v>
      </c>
      <c r="O96">
        <v>73.28448327265879</v>
      </c>
      <c r="P96">
        <v>27.270886455677214</v>
      </c>
      <c r="Q96">
        <v>9.5896155671570948</v>
      </c>
      <c r="R96">
        <v>18.613568440322183</v>
      </c>
      <c r="S96">
        <v>11.590945882352941</v>
      </c>
      <c r="T96">
        <v>0</v>
      </c>
      <c r="U96">
        <v>62.108614749641632</v>
      </c>
      <c r="V96">
        <v>9.0971892161757371</v>
      </c>
      <c r="W96">
        <v>19.187121951219517</v>
      </c>
      <c r="X96">
        <v>64.789898380473986</v>
      </c>
      <c r="Y96">
        <v>0</v>
      </c>
      <c r="Z96">
        <v>5.7974399999999999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4.4427500000000002</v>
      </c>
      <c r="AG96">
        <v>25.245512159999997</v>
      </c>
      <c r="AH96">
        <v>66.88032192</v>
      </c>
      <c r="AI96">
        <v>6.4296683999999997</v>
      </c>
      <c r="AJ96">
        <v>0</v>
      </c>
      <c r="AK96">
        <v>22.295999999999999</v>
      </c>
      <c r="AL96">
        <v>59.209269999999989</v>
      </c>
      <c r="AM96">
        <v>1.8734786031746031</v>
      </c>
      <c r="AN96">
        <v>0</v>
      </c>
      <c r="AO96">
        <v>13.816353599999999</v>
      </c>
      <c r="AP96">
        <v>2.8130760000000001</v>
      </c>
      <c r="AQ96">
        <v>21.485640000000004</v>
      </c>
      <c r="AR96">
        <v>21.819456000000006</v>
      </c>
      <c r="AS96">
        <v>10.516450752000001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43.198771554279773</v>
      </c>
      <c r="BB96">
        <f t="shared" si="1"/>
        <v>1234.8714351023852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512.34486581481985</v>
      </c>
      <c r="L97">
        <v>11.043149046079735</v>
      </c>
      <c r="M97">
        <v>58.228684080827996</v>
      </c>
      <c r="N97">
        <v>51.883489615283494</v>
      </c>
      <c r="O97">
        <v>73.28448327265879</v>
      </c>
      <c r="P97">
        <v>27.270886455677214</v>
      </c>
      <c r="Q97">
        <v>9.5896155671570948</v>
      </c>
      <c r="R97">
        <v>18.613568440322183</v>
      </c>
      <c r="S97">
        <v>11.590945882352941</v>
      </c>
      <c r="T97">
        <v>0</v>
      </c>
      <c r="U97">
        <v>62.108614749641632</v>
      </c>
      <c r="V97">
        <v>9.0971892161757371</v>
      </c>
      <c r="W97">
        <v>19.187121951219517</v>
      </c>
      <c r="X97">
        <v>64.789898380473986</v>
      </c>
      <c r="Y97">
        <v>0</v>
      </c>
      <c r="Z97">
        <v>5.7974399999999999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4.4427500000000002</v>
      </c>
      <c r="AG97">
        <v>25.245512159999997</v>
      </c>
      <c r="AH97">
        <v>66.88032192</v>
      </c>
      <c r="AI97">
        <v>6.4296683999999997</v>
      </c>
      <c r="AJ97">
        <v>0</v>
      </c>
      <c r="AK97">
        <v>22.295999999999999</v>
      </c>
      <c r="AL97">
        <v>59.209269999999989</v>
      </c>
      <c r="AM97">
        <v>0</v>
      </c>
      <c r="AN97">
        <v>0</v>
      </c>
      <c r="AO97">
        <v>13.816353599999999</v>
      </c>
      <c r="AP97">
        <v>2.5317684000000003</v>
      </c>
      <c r="AQ97">
        <v>21.485640000000004</v>
      </c>
      <c r="AR97">
        <v>21.819456000000006</v>
      </c>
      <c r="AS97">
        <v>10.516450752000001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43.125939859670254</v>
      </c>
      <c r="BB97">
        <f t="shared" si="1"/>
        <v>1232.7894805938201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512.34486581481985</v>
      </c>
      <c r="L98">
        <v>11.043149046079735</v>
      </c>
      <c r="M98">
        <v>58.228684080827996</v>
      </c>
      <c r="N98">
        <v>51.883489615283494</v>
      </c>
      <c r="O98">
        <v>73.28448327265879</v>
      </c>
      <c r="P98">
        <v>27.270886455677214</v>
      </c>
      <c r="Q98">
        <v>9.5896155671570948</v>
      </c>
      <c r="R98">
        <v>18.613568440322183</v>
      </c>
      <c r="S98">
        <v>11.590945882352941</v>
      </c>
      <c r="T98">
        <v>0</v>
      </c>
      <c r="U98">
        <v>62.108614749641632</v>
      </c>
      <c r="V98">
        <v>9.0971892161757371</v>
      </c>
      <c r="W98">
        <v>19.187121951219517</v>
      </c>
      <c r="X98">
        <v>64.789898380473986</v>
      </c>
      <c r="Y98">
        <v>0</v>
      </c>
      <c r="Z98">
        <v>5.6041920000000012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4.4427500000000002</v>
      </c>
      <c r="AG98">
        <v>25.245512159999997</v>
      </c>
      <c r="AH98">
        <v>66.88032192</v>
      </c>
      <c r="AI98">
        <v>6.4296683999999997</v>
      </c>
      <c r="AJ98">
        <v>0</v>
      </c>
      <c r="AK98">
        <v>22.295999999999999</v>
      </c>
      <c r="AL98">
        <v>59.209269999999989</v>
      </c>
      <c r="AM98">
        <v>0</v>
      </c>
      <c r="AN98">
        <v>0</v>
      </c>
      <c r="AO98">
        <v>13.816353599999999</v>
      </c>
      <c r="AP98">
        <v>2.5317684000000003</v>
      </c>
      <c r="AQ98">
        <v>21.485640000000004</v>
      </c>
      <c r="AR98">
        <v>21.819456000000006</v>
      </c>
      <c r="AS98">
        <v>10.516450752000001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43.119408077270265</v>
      </c>
      <c r="BB98">
        <f t="shared" si="1"/>
        <v>1232.6027643762202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2.2567756546913575E-2</v>
      </c>
      <c r="J99">
        <f t="shared" si="2"/>
        <v>1.5393177818141791E-2</v>
      </c>
      <c r="K99">
        <f t="shared" si="2"/>
        <v>10.308594911484917</v>
      </c>
      <c r="L99">
        <f t="shared" si="2"/>
        <v>0.21042815310691745</v>
      </c>
      <c r="M99">
        <f t="shared" si="2"/>
        <v>1.4037263485803608</v>
      </c>
      <c r="N99">
        <f t="shared" si="2"/>
        <v>1.2452037507668048</v>
      </c>
      <c r="O99">
        <f t="shared" si="2"/>
        <v>1.7588275985438091</v>
      </c>
      <c r="P99">
        <f t="shared" si="2"/>
        <v>0.5822365025057048</v>
      </c>
      <c r="Q99">
        <f t="shared" si="2"/>
        <v>0.20549360261572286</v>
      </c>
      <c r="R99">
        <f t="shared" si="2"/>
        <v>0.3996049331885157</v>
      </c>
      <c r="S99">
        <f t="shared" si="2"/>
        <v>0.24902053425988674</v>
      </c>
      <c r="T99">
        <f t="shared" si="2"/>
        <v>0</v>
      </c>
      <c r="U99">
        <f t="shared" si="2"/>
        <v>1.4906067539913999</v>
      </c>
      <c r="V99">
        <f t="shared" si="2"/>
        <v>0.16829800049925117</v>
      </c>
      <c r="W99">
        <f t="shared" si="2"/>
        <v>0.40217569253106394</v>
      </c>
      <c r="X99">
        <f t="shared" si="2"/>
        <v>1.3433377692215827</v>
      </c>
      <c r="Y99">
        <f t="shared" si="2"/>
        <v>0</v>
      </c>
      <c r="Z99">
        <f t="shared" si="2"/>
        <v>9.6314078520000138E-2</v>
      </c>
      <c r="AA99">
        <f t="shared" si="2"/>
        <v>0.23593823999999972</v>
      </c>
      <c r="AB99">
        <f t="shared" si="2"/>
        <v>0.41646827289600019</v>
      </c>
      <c r="AC99">
        <f t="shared" si="2"/>
        <v>0.30832005490560072</v>
      </c>
      <c r="AD99">
        <f t="shared" si="2"/>
        <v>0.38570579136000011</v>
      </c>
      <c r="AE99">
        <f t="shared" si="2"/>
        <v>0.52110084948479884</v>
      </c>
      <c r="AF99">
        <f t="shared" si="2"/>
        <v>0.13300910000000005</v>
      </c>
      <c r="AG99">
        <f t="shared" si="2"/>
        <v>0.60589229184000104</v>
      </c>
      <c r="AH99">
        <f t="shared" si="2"/>
        <v>1.6081223673599985</v>
      </c>
      <c r="AI99">
        <f t="shared" si="2"/>
        <v>0.15438192929999991</v>
      </c>
      <c r="AJ99">
        <f t="shared" si="2"/>
        <v>0</v>
      </c>
      <c r="AK99">
        <f t="shared" si="2"/>
        <v>0.53510400000000058</v>
      </c>
      <c r="AL99">
        <f t="shared" si="2"/>
        <v>1.4280443700000007</v>
      </c>
      <c r="AM99">
        <f t="shared" si="2"/>
        <v>4.6836965079365044E-2</v>
      </c>
      <c r="AN99">
        <f t="shared" si="2"/>
        <v>0</v>
      </c>
      <c r="AO99">
        <f t="shared" si="2"/>
        <v>0.31170726719999953</v>
      </c>
      <c r="AP99">
        <f t="shared" si="2"/>
        <v>9.0609177960000009E-2</v>
      </c>
      <c r="AQ99">
        <f t="shared" si="2"/>
        <v>0.15633859999999997</v>
      </c>
      <c r="AR99">
        <f t="shared" si="2"/>
        <v>0.52875815039999985</v>
      </c>
      <c r="AS99">
        <f t="shared" si="2"/>
        <v>0.21207190996799974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0.93221204342273467</v>
      </c>
      <c r="BB99">
        <f t="shared" si="1"/>
        <v>26.648026858512033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5.1855865687303258</v>
      </c>
      <c r="J3">
        <v>6.3336472906403953</v>
      </c>
      <c r="K3">
        <v>165.0271828047504</v>
      </c>
      <c r="L3">
        <v>63.619716200798628</v>
      </c>
      <c r="M3">
        <v>0</v>
      </c>
      <c r="N3">
        <v>29.999671369730958</v>
      </c>
      <c r="O3">
        <v>50.381141727341202</v>
      </c>
      <c r="P3">
        <v>68.389380530973455</v>
      </c>
      <c r="Q3">
        <v>5.5404366397721878</v>
      </c>
      <c r="R3">
        <v>10.770830876250916</v>
      </c>
      <c r="S3">
        <v>6.6958410588235298</v>
      </c>
      <c r="T3">
        <v>0</v>
      </c>
      <c r="U3">
        <v>292.42073006771784</v>
      </c>
      <c r="V3">
        <v>5.2678831752371433</v>
      </c>
      <c r="W3">
        <v>10.785524969549332</v>
      </c>
      <c r="X3">
        <v>37.466362961232562</v>
      </c>
      <c r="Y3">
        <v>0</v>
      </c>
      <c r="Z3">
        <v>1.6646651999999997</v>
      </c>
      <c r="AA3">
        <v>10.70561232</v>
      </c>
      <c r="AB3">
        <v>10.035570479999999</v>
      </c>
      <c r="AC3">
        <v>7.3819532320000008</v>
      </c>
      <c r="AD3">
        <v>9.2942917999999999</v>
      </c>
      <c r="AE3">
        <v>12.556885224000002</v>
      </c>
      <c r="AF3">
        <v>0</v>
      </c>
      <c r="AG3">
        <v>0</v>
      </c>
      <c r="AH3">
        <v>38.678510399999993</v>
      </c>
      <c r="AI3">
        <v>0.64668399999999993</v>
      </c>
      <c r="AJ3">
        <v>0</v>
      </c>
      <c r="AK3">
        <v>12.891999999999999</v>
      </c>
      <c r="AL3">
        <v>20.952100000000005</v>
      </c>
      <c r="AM3">
        <v>0</v>
      </c>
      <c r="AN3">
        <v>0</v>
      </c>
      <c r="AO3">
        <v>7.8409800000000001</v>
      </c>
      <c r="AP3">
        <v>0.97612199999999993</v>
      </c>
      <c r="AQ3">
        <v>0</v>
      </c>
      <c r="AR3">
        <v>13.600175999999999</v>
      </c>
      <c r="AS3">
        <v>4.0318334399999989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30.7289762457143</v>
      </c>
      <c r="BB3">
        <f>SUM(B3:AZ3)-BA3</f>
        <v>878.4123440918346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5.1855865687303258</v>
      </c>
      <c r="J4">
        <v>6.3336472906403953</v>
      </c>
      <c r="K4">
        <v>165.0271828047504</v>
      </c>
      <c r="L4">
        <v>63.619716200798628</v>
      </c>
      <c r="M4">
        <v>0</v>
      </c>
      <c r="N4">
        <v>29.999671369730958</v>
      </c>
      <c r="O4">
        <v>50.381141727341202</v>
      </c>
      <c r="P4">
        <v>68.389380530973455</v>
      </c>
      <c r="Q4">
        <v>5.5404366397721878</v>
      </c>
      <c r="R4">
        <v>10.770830876250916</v>
      </c>
      <c r="S4">
        <v>6.6958410588235298</v>
      </c>
      <c r="T4">
        <v>0</v>
      </c>
      <c r="U4">
        <v>292.42073006771784</v>
      </c>
      <c r="V4">
        <v>5.2678831752371433</v>
      </c>
      <c r="W4">
        <v>10.785524969549332</v>
      </c>
      <c r="X4">
        <v>37.466362961232562</v>
      </c>
      <c r="Y4">
        <v>0</v>
      </c>
      <c r="Z4">
        <v>1.6646651999999997</v>
      </c>
      <c r="AA4">
        <v>10.70561232</v>
      </c>
      <c r="AB4">
        <v>10.035570479999999</v>
      </c>
      <c r="AC4">
        <v>7.3819532320000008</v>
      </c>
      <c r="AD4">
        <v>9.2942917999999999</v>
      </c>
      <c r="AE4">
        <v>12.556885224000002</v>
      </c>
      <c r="AF4">
        <v>0</v>
      </c>
      <c r="AG4">
        <v>0</v>
      </c>
      <c r="AH4">
        <v>38.678510399999993</v>
      </c>
      <c r="AI4">
        <v>0.64668399999999993</v>
      </c>
      <c r="AJ4">
        <v>0</v>
      </c>
      <c r="AK4">
        <v>12.891999999999999</v>
      </c>
      <c r="AL4">
        <v>20.952100000000005</v>
      </c>
      <c r="AM4">
        <v>0</v>
      </c>
      <c r="AN4">
        <v>0</v>
      </c>
      <c r="AO4">
        <v>7.8409800000000001</v>
      </c>
      <c r="AP4">
        <v>0.97612199999999993</v>
      </c>
      <c r="AQ4">
        <v>0</v>
      </c>
      <c r="AR4">
        <v>13.600175999999999</v>
      </c>
      <c r="AS4">
        <v>4.0318334399999989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30.7289762457143</v>
      </c>
      <c r="BB4">
        <f t="shared" ref="BB4:BB67" si="0">SUM(B4:AZ4)-BA4</f>
        <v>878.4123440918346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5.1855865687303258</v>
      </c>
      <c r="J5">
        <v>6.3336472906403953</v>
      </c>
      <c r="K5">
        <v>165.0271828047504</v>
      </c>
      <c r="L5">
        <v>63.619716200798628</v>
      </c>
      <c r="M5">
        <v>0</v>
      </c>
      <c r="N5">
        <v>29.999671369730958</v>
      </c>
      <c r="O5">
        <v>50.381141727341202</v>
      </c>
      <c r="P5">
        <v>68.389380530973455</v>
      </c>
      <c r="Q5">
        <v>5.5404366397721878</v>
      </c>
      <c r="R5">
        <v>10.770830876250916</v>
      </c>
      <c r="S5">
        <v>6.6958410588235298</v>
      </c>
      <c r="T5">
        <v>0</v>
      </c>
      <c r="U5">
        <v>292.42073006771784</v>
      </c>
      <c r="V5">
        <v>5.2678831752371433</v>
      </c>
      <c r="W5">
        <v>10.785524969549332</v>
      </c>
      <c r="X5">
        <v>37.466362961232562</v>
      </c>
      <c r="Y5">
        <v>0</v>
      </c>
      <c r="Z5">
        <v>1.6646651999999997</v>
      </c>
      <c r="AA5">
        <v>10.70561232</v>
      </c>
      <c r="AB5">
        <v>10.035570479999999</v>
      </c>
      <c r="AC5">
        <v>7.3819532320000008</v>
      </c>
      <c r="AD5">
        <v>9.2942917999999999</v>
      </c>
      <c r="AE5">
        <v>12.556885224000002</v>
      </c>
      <c r="AF5">
        <v>0</v>
      </c>
      <c r="AG5">
        <v>0</v>
      </c>
      <c r="AH5">
        <v>38.678510399999993</v>
      </c>
      <c r="AI5">
        <v>0.64668399999999993</v>
      </c>
      <c r="AJ5">
        <v>0</v>
      </c>
      <c r="AK5">
        <v>12.891999999999999</v>
      </c>
      <c r="AL5">
        <v>20.952100000000005</v>
      </c>
      <c r="AM5">
        <v>0</v>
      </c>
      <c r="AN5">
        <v>0</v>
      </c>
      <c r="AO5">
        <v>7.8409800000000001</v>
      </c>
      <c r="AP5">
        <v>3.2212026000000002</v>
      </c>
      <c r="AQ5">
        <v>0</v>
      </c>
      <c r="AR5">
        <v>13.600175999999999</v>
      </c>
      <c r="AS5">
        <v>4.0318334399999989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30.804860015714301</v>
      </c>
      <c r="BB5">
        <f t="shared" si="0"/>
        <v>880.58154092183452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5.1855865687303258</v>
      </c>
      <c r="J6">
        <v>6.3336472906403953</v>
      </c>
      <c r="K6">
        <v>165.0271828047504</v>
      </c>
      <c r="L6">
        <v>63.619716200798628</v>
      </c>
      <c r="M6">
        <v>0</v>
      </c>
      <c r="N6">
        <v>29.999671369730958</v>
      </c>
      <c r="O6">
        <v>50.381141727341202</v>
      </c>
      <c r="P6">
        <v>68.389380530973455</v>
      </c>
      <c r="Q6">
        <v>5.5404366397721878</v>
      </c>
      <c r="R6">
        <v>10.770830876250916</v>
      </c>
      <c r="S6">
        <v>6.6958410588235298</v>
      </c>
      <c r="T6">
        <v>0</v>
      </c>
      <c r="U6">
        <v>292.42073006771784</v>
      </c>
      <c r="V6">
        <v>5.2678831752371433</v>
      </c>
      <c r="W6">
        <v>10.785524969549332</v>
      </c>
      <c r="X6">
        <v>37.466362961232562</v>
      </c>
      <c r="Y6">
        <v>0</v>
      </c>
      <c r="Z6">
        <v>1.6646651999999997</v>
      </c>
      <c r="AA6">
        <v>10.70561232</v>
      </c>
      <c r="AB6">
        <v>10.035570479999999</v>
      </c>
      <c r="AC6">
        <v>7.3819532320000008</v>
      </c>
      <c r="AD6">
        <v>9.2942917999999999</v>
      </c>
      <c r="AE6">
        <v>12.556885224000002</v>
      </c>
      <c r="AF6">
        <v>0</v>
      </c>
      <c r="AG6">
        <v>0</v>
      </c>
      <c r="AH6">
        <v>38.678510399999993</v>
      </c>
      <c r="AI6">
        <v>0.64668399999999993</v>
      </c>
      <c r="AJ6">
        <v>0</v>
      </c>
      <c r="AK6">
        <v>12.891999999999999</v>
      </c>
      <c r="AL6">
        <v>20.952100000000005</v>
      </c>
      <c r="AM6">
        <v>0</v>
      </c>
      <c r="AN6">
        <v>0</v>
      </c>
      <c r="AO6">
        <v>7.8409800000000001</v>
      </c>
      <c r="AP6">
        <v>3.2212026000000002</v>
      </c>
      <c r="AQ6">
        <v>0</v>
      </c>
      <c r="AR6">
        <v>13.600175999999999</v>
      </c>
      <c r="AS6">
        <v>4.0318334399999989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30.804860015714301</v>
      </c>
      <c r="BB6">
        <f t="shared" si="0"/>
        <v>880.58154092183452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5.1855865687303258</v>
      </c>
      <c r="J7">
        <v>6.3336472906403953</v>
      </c>
      <c r="K7">
        <v>165.0271828047504</v>
      </c>
      <c r="L7">
        <v>63.619716200798628</v>
      </c>
      <c r="M7">
        <v>0</v>
      </c>
      <c r="N7">
        <v>29.999671369730958</v>
      </c>
      <c r="O7">
        <v>50.381141727341202</v>
      </c>
      <c r="P7">
        <v>68.389380530973455</v>
      </c>
      <c r="Q7">
        <v>5.5404366397721878</v>
      </c>
      <c r="R7">
        <v>10.770830876250916</v>
      </c>
      <c r="S7">
        <v>6.6958410588235298</v>
      </c>
      <c r="T7">
        <v>0</v>
      </c>
      <c r="U7">
        <v>292.42073006771784</v>
      </c>
      <c r="V7">
        <v>5.2678831752371433</v>
      </c>
      <c r="W7">
        <v>10.785524969549332</v>
      </c>
      <c r="X7">
        <v>37.466362961232562</v>
      </c>
      <c r="Y7">
        <v>0</v>
      </c>
      <c r="Z7">
        <v>1.6646651999999997</v>
      </c>
      <c r="AA7">
        <v>10.70561232</v>
      </c>
      <c r="AB7">
        <v>10.035570479999999</v>
      </c>
      <c r="AC7">
        <v>7.3819532320000008</v>
      </c>
      <c r="AD7">
        <v>9.2942917999999999</v>
      </c>
      <c r="AE7">
        <v>12.556885224000002</v>
      </c>
      <c r="AF7">
        <v>0</v>
      </c>
      <c r="AG7">
        <v>0</v>
      </c>
      <c r="AH7">
        <v>38.678510399999993</v>
      </c>
      <c r="AI7">
        <v>0.64668399999999993</v>
      </c>
      <c r="AJ7">
        <v>0</v>
      </c>
      <c r="AK7">
        <v>12.891999999999999</v>
      </c>
      <c r="AL7">
        <v>20.952100000000005</v>
      </c>
      <c r="AM7">
        <v>0</v>
      </c>
      <c r="AN7">
        <v>0</v>
      </c>
      <c r="AO7">
        <v>7.8409800000000001</v>
      </c>
      <c r="AP7">
        <v>2.1149309999999999</v>
      </c>
      <c r="AQ7">
        <v>0</v>
      </c>
      <c r="AR7">
        <v>12.618719999999998</v>
      </c>
      <c r="AS7">
        <v>4.0318334399999989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30.734295005714298</v>
      </c>
      <c r="BB7">
        <f t="shared" si="0"/>
        <v>878.56437833183452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5.1855865687303258</v>
      </c>
      <c r="J8">
        <v>6.3336472906403953</v>
      </c>
      <c r="K8">
        <v>165.0271828047504</v>
      </c>
      <c r="L8">
        <v>63.619716200798628</v>
      </c>
      <c r="M8">
        <v>0</v>
      </c>
      <c r="N8">
        <v>29.999671369730958</v>
      </c>
      <c r="O8">
        <v>50.381141727341202</v>
      </c>
      <c r="P8">
        <v>68.389380530973455</v>
      </c>
      <c r="Q8">
        <v>5.5404366397721878</v>
      </c>
      <c r="R8">
        <v>10.770830876250916</v>
      </c>
      <c r="S8">
        <v>6.6958410588235298</v>
      </c>
      <c r="T8">
        <v>0</v>
      </c>
      <c r="U8">
        <v>292.42073006771784</v>
      </c>
      <c r="V8">
        <v>5.2678831752371433</v>
      </c>
      <c r="W8">
        <v>10.785524969549332</v>
      </c>
      <c r="X8">
        <v>37.466362961232562</v>
      </c>
      <c r="Y8">
        <v>0</v>
      </c>
      <c r="Z8">
        <v>1.6646651999999997</v>
      </c>
      <c r="AA8">
        <v>10.70561232</v>
      </c>
      <c r="AB8">
        <v>10.035570479999999</v>
      </c>
      <c r="AC8">
        <v>7.3819532320000008</v>
      </c>
      <c r="AD8">
        <v>9.2942917999999999</v>
      </c>
      <c r="AE8">
        <v>12.556885224000002</v>
      </c>
      <c r="AF8">
        <v>0</v>
      </c>
      <c r="AG8">
        <v>0</v>
      </c>
      <c r="AH8">
        <v>38.678510399999993</v>
      </c>
      <c r="AI8">
        <v>0.64668399999999993</v>
      </c>
      <c r="AJ8">
        <v>0</v>
      </c>
      <c r="AK8">
        <v>12.891999999999999</v>
      </c>
      <c r="AL8">
        <v>20.952100000000005</v>
      </c>
      <c r="AM8">
        <v>0</v>
      </c>
      <c r="AN8">
        <v>0</v>
      </c>
      <c r="AO8">
        <v>7.8409800000000001</v>
      </c>
      <c r="AP8">
        <v>2.1149309999999999</v>
      </c>
      <c r="AQ8">
        <v>0</v>
      </c>
      <c r="AR8">
        <v>12.618719999999998</v>
      </c>
      <c r="AS8">
        <v>4.0318334399999989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30.734295005714298</v>
      </c>
      <c r="BB8">
        <f t="shared" si="0"/>
        <v>878.56437833183452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5.1855865687303258</v>
      </c>
      <c r="J9">
        <v>6.3336472906403953</v>
      </c>
      <c r="K9">
        <v>165.0271828047504</v>
      </c>
      <c r="L9">
        <v>63.619716200798628</v>
      </c>
      <c r="M9">
        <v>0</v>
      </c>
      <c r="N9">
        <v>29.999671369730958</v>
      </c>
      <c r="O9">
        <v>50.381141727341202</v>
      </c>
      <c r="P9">
        <v>68.389380530973455</v>
      </c>
      <c r="Q9">
        <v>5.5404366397721878</v>
      </c>
      <c r="R9">
        <v>10.770830876250916</v>
      </c>
      <c r="S9">
        <v>6.6958410588235298</v>
      </c>
      <c r="T9">
        <v>0</v>
      </c>
      <c r="U9">
        <v>292.42073006771784</v>
      </c>
      <c r="V9">
        <v>5.2678831752371433</v>
      </c>
      <c r="W9">
        <v>10.785524969549332</v>
      </c>
      <c r="X9">
        <v>37.466362961232562</v>
      </c>
      <c r="Y9">
        <v>0</v>
      </c>
      <c r="Z9">
        <v>1.6646651999999997</v>
      </c>
      <c r="AA9">
        <v>10.70561232</v>
      </c>
      <c r="AB9">
        <v>10.035570479999999</v>
      </c>
      <c r="AC9">
        <v>7.3819532320000008</v>
      </c>
      <c r="AD9">
        <v>9.2942917999999999</v>
      </c>
      <c r="AE9">
        <v>12.556885224000002</v>
      </c>
      <c r="AF9">
        <v>0</v>
      </c>
      <c r="AG9">
        <v>0</v>
      </c>
      <c r="AH9">
        <v>38.678510399999993</v>
      </c>
      <c r="AI9">
        <v>0.64668399999999993</v>
      </c>
      <c r="AJ9">
        <v>0</v>
      </c>
      <c r="AK9">
        <v>12.891999999999999</v>
      </c>
      <c r="AL9">
        <v>20.952100000000005</v>
      </c>
      <c r="AM9">
        <v>0</v>
      </c>
      <c r="AN9">
        <v>0</v>
      </c>
      <c r="AO9">
        <v>7.8409800000000001</v>
      </c>
      <c r="AP9">
        <v>3.2212026000000002</v>
      </c>
      <c r="AQ9">
        <v>0</v>
      </c>
      <c r="AR9">
        <v>12.618719999999998</v>
      </c>
      <c r="AS9">
        <v>4.0318334399999989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30.7716868537143</v>
      </c>
      <c r="BB9">
        <f t="shared" si="0"/>
        <v>879.63325808383456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5.1855865687303258</v>
      </c>
      <c r="J10">
        <v>6.3336472906403953</v>
      </c>
      <c r="K10">
        <v>165.0271828047504</v>
      </c>
      <c r="L10">
        <v>63.619716200798628</v>
      </c>
      <c r="M10">
        <v>0</v>
      </c>
      <c r="N10">
        <v>29.999671369730958</v>
      </c>
      <c r="O10">
        <v>50.381141727341202</v>
      </c>
      <c r="P10">
        <v>68.389380530973455</v>
      </c>
      <c r="Q10">
        <v>5.5404366397721878</v>
      </c>
      <c r="R10">
        <v>10.770830876250916</v>
      </c>
      <c r="S10">
        <v>6.6958410588235298</v>
      </c>
      <c r="T10">
        <v>0</v>
      </c>
      <c r="U10">
        <v>292.42073006771784</v>
      </c>
      <c r="V10">
        <v>5.2678831752371433</v>
      </c>
      <c r="W10">
        <v>10.785524969549332</v>
      </c>
      <c r="X10">
        <v>37.466362961232562</v>
      </c>
      <c r="Y10">
        <v>0</v>
      </c>
      <c r="Z10">
        <v>1.6646651999999997</v>
      </c>
      <c r="AA10">
        <v>10.70561232</v>
      </c>
      <c r="AB10">
        <v>10.035570479999999</v>
      </c>
      <c r="AC10">
        <v>7.3819532320000008</v>
      </c>
      <c r="AD10">
        <v>9.2942917999999999</v>
      </c>
      <c r="AE10">
        <v>12.556885224000002</v>
      </c>
      <c r="AF10">
        <v>0</v>
      </c>
      <c r="AG10">
        <v>0</v>
      </c>
      <c r="AH10">
        <v>38.678510399999993</v>
      </c>
      <c r="AI10">
        <v>0.64668399999999993</v>
      </c>
      <c r="AJ10">
        <v>0</v>
      </c>
      <c r="AK10">
        <v>12.891999999999999</v>
      </c>
      <c r="AL10">
        <v>20.952100000000005</v>
      </c>
      <c r="AM10">
        <v>0</v>
      </c>
      <c r="AN10">
        <v>0</v>
      </c>
      <c r="AO10">
        <v>7.8409800000000001</v>
      </c>
      <c r="AP10">
        <v>3.2212026000000002</v>
      </c>
      <c r="AQ10">
        <v>0</v>
      </c>
      <c r="AR10">
        <v>12.618719999999998</v>
      </c>
      <c r="AS10">
        <v>4.0318334399999989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30.7716868537143</v>
      </c>
      <c r="BB10">
        <f t="shared" si="0"/>
        <v>879.63325808383456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5.0114000000000001</v>
      </c>
      <c r="J11">
        <v>6.1185243491577328</v>
      </c>
      <c r="K11">
        <v>165.0271828047504</v>
      </c>
      <c r="L11">
        <v>63.619716200798628</v>
      </c>
      <c r="M11">
        <v>0</v>
      </c>
      <c r="N11">
        <v>29.999671369730958</v>
      </c>
      <c r="O11">
        <v>50.381141727341202</v>
      </c>
      <c r="P11">
        <v>68.389380530973455</v>
      </c>
      <c r="Q11">
        <v>5.5404366397721878</v>
      </c>
      <c r="R11">
        <v>10.770830876250916</v>
      </c>
      <c r="S11">
        <v>6.6958410588235298</v>
      </c>
      <c r="T11">
        <v>0</v>
      </c>
      <c r="U11">
        <v>292.42073006771784</v>
      </c>
      <c r="V11">
        <v>5.2678831752371433</v>
      </c>
      <c r="W11">
        <v>10.785524969549332</v>
      </c>
      <c r="X11">
        <v>37.466362961232562</v>
      </c>
      <c r="Y11">
        <v>0</v>
      </c>
      <c r="Z11">
        <v>1.6646651999999997</v>
      </c>
      <c r="AA11">
        <v>7.1370748799999992</v>
      </c>
      <c r="AB11">
        <v>10.035570479999999</v>
      </c>
      <c r="AC11">
        <v>7.3819532320000008</v>
      </c>
      <c r="AD11">
        <v>9.2942917999999999</v>
      </c>
      <c r="AE11">
        <v>12.556885224000002</v>
      </c>
      <c r="AF11">
        <v>0</v>
      </c>
      <c r="AG11">
        <v>0</v>
      </c>
      <c r="AH11">
        <v>38.678510399999993</v>
      </c>
      <c r="AI11">
        <v>0.64668399999999993</v>
      </c>
      <c r="AJ11">
        <v>0</v>
      </c>
      <c r="AK11">
        <v>12.891999999999999</v>
      </c>
      <c r="AL11">
        <v>20.952100000000005</v>
      </c>
      <c r="AM11">
        <v>0</v>
      </c>
      <c r="AN11">
        <v>0</v>
      </c>
      <c r="AO11">
        <v>7.8409800000000001</v>
      </c>
      <c r="AP11">
        <v>2.1149309999999999</v>
      </c>
      <c r="AQ11">
        <v>0</v>
      </c>
      <c r="AR11">
        <v>13.600175999999999</v>
      </c>
      <c r="AS11">
        <v>4.0318334399999989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30.633692680718553</v>
      </c>
      <c r="BB11">
        <f t="shared" si="0"/>
        <v>875.68858970661722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5.0114000000000001</v>
      </c>
      <c r="J12">
        <v>6.1185243491577328</v>
      </c>
      <c r="K12">
        <v>165.0271828047504</v>
      </c>
      <c r="L12">
        <v>63.619716200798628</v>
      </c>
      <c r="M12">
        <v>0</v>
      </c>
      <c r="N12">
        <v>29.999671369730958</v>
      </c>
      <c r="O12">
        <v>50.381141727341202</v>
      </c>
      <c r="P12">
        <v>68.389380530973455</v>
      </c>
      <c r="Q12">
        <v>5.5404366397721878</v>
      </c>
      <c r="R12">
        <v>10.770830876250916</v>
      </c>
      <c r="S12">
        <v>6.6958410588235298</v>
      </c>
      <c r="T12">
        <v>0</v>
      </c>
      <c r="U12">
        <v>292.42073006771784</v>
      </c>
      <c r="V12">
        <v>5.2678831752371433</v>
      </c>
      <c r="W12">
        <v>10.785524969549332</v>
      </c>
      <c r="X12">
        <v>37.466362961232562</v>
      </c>
      <c r="Y12">
        <v>0</v>
      </c>
      <c r="Z12">
        <v>1.6646651999999997</v>
      </c>
      <c r="AA12">
        <v>3.5685374399999996</v>
      </c>
      <c r="AB12">
        <v>10.035570479999999</v>
      </c>
      <c r="AC12">
        <v>7.3819532320000008</v>
      </c>
      <c r="AD12">
        <v>9.2942917999999999</v>
      </c>
      <c r="AE12">
        <v>12.556885224000002</v>
      </c>
      <c r="AF12">
        <v>0</v>
      </c>
      <c r="AG12">
        <v>0</v>
      </c>
      <c r="AH12">
        <v>38.678510399999993</v>
      </c>
      <c r="AI12">
        <v>0.64668399999999993</v>
      </c>
      <c r="AJ12">
        <v>0</v>
      </c>
      <c r="AK12">
        <v>12.891999999999999</v>
      </c>
      <c r="AL12">
        <v>20.952100000000005</v>
      </c>
      <c r="AM12">
        <v>0</v>
      </c>
      <c r="AN12">
        <v>0</v>
      </c>
      <c r="AO12">
        <v>7.8409800000000001</v>
      </c>
      <c r="AP12">
        <v>2.1149309999999999</v>
      </c>
      <c r="AQ12">
        <v>0</v>
      </c>
      <c r="AR12">
        <v>13.600175999999999</v>
      </c>
      <c r="AS12">
        <v>4.0318334399999989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30.513075954718552</v>
      </c>
      <c r="BB12">
        <f t="shared" si="0"/>
        <v>872.2406689926172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1.6470204951773884</v>
      </c>
      <c r="K13">
        <v>165.02735502987323</v>
      </c>
      <c r="L13">
        <v>63.619716200798628</v>
      </c>
      <c r="M13">
        <v>0</v>
      </c>
      <c r="N13">
        <v>29.999671369730958</v>
      </c>
      <c r="O13">
        <v>50.381141727341202</v>
      </c>
      <c r="P13">
        <v>68.389380530973455</v>
      </c>
      <c r="Q13">
        <v>5.5404366397721878</v>
      </c>
      <c r="R13">
        <v>10.770830876250916</v>
      </c>
      <c r="S13">
        <v>6.6958410588235298</v>
      </c>
      <c r="T13">
        <v>0</v>
      </c>
      <c r="U13">
        <v>292.42073006771784</v>
      </c>
      <c r="V13">
        <v>5.2678831752371433</v>
      </c>
      <c r="W13">
        <v>10.785524969549332</v>
      </c>
      <c r="X13">
        <v>37.466362961232562</v>
      </c>
      <c r="Y13">
        <v>0</v>
      </c>
      <c r="Z13">
        <v>1.6646651999999997</v>
      </c>
      <c r="AA13">
        <v>0</v>
      </c>
      <c r="AB13">
        <v>10.035570479999999</v>
      </c>
      <c r="AC13">
        <v>7.3819532320000008</v>
      </c>
      <c r="AD13">
        <v>9.2942917999999999</v>
      </c>
      <c r="AE13">
        <v>12.556885224000002</v>
      </c>
      <c r="AF13">
        <v>0</v>
      </c>
      <c r="AG13">
        <v>0</v>
      </c>
      <c r="AH13">
        <v>38.678510399999993</v>
      </c>
      <c r="AI13">
        <v>0.64668399999999993</v>
      </c>
      <c r="AJ13">
        <v>0</v>
      </c>
      <c r="AK13">
        <v>12.891999999999999</v>
      </c>
      <c r="AL13">
        <v>20.952100000000005</v>
      </c>
      <c r="AM13">
        <v>0</v>
      </c>
      <c r="AN13">
        <v>0</v>
      </c>
      <c r="AO13">
        <v>7.8409800000000001</v>
      </c>
      <c r="AP13">
        <v>2.1149309999999999</v>
      </c>
      <c r="AQ13">
        <v>0</v>
      </c>
      <c r="AR13">
        <v>13.600175999999999</v>
      </c>
      <c r="AS13">
        <v>4.0318334399999989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30.071943544080362</v>
      </c>
      <c r="BB13">
        <f t="shared" si="0"/>
        <v>859.63053233439803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1.6470204951773884</v>
      </c>
      <c r="K14">
        <v>165.02728775944914</v>
      </c>
      <c r="L14">
        <v>63.619716200798628</v>
      </c>
      <c r="M14">
        <v>0</v>
      </c>
      <c r="N14">
        <v>29.999671369730958</v>
      </c>
      <c r="O14">
        <v>50.381141727341202</v>
      </c>
      <c r="P14">
        <v>68.389380530973455</v>
      </c>
      <c r="Q14">
        <v>5.5404366397721878</v>
      </c>
      <c r="R14">
        <v>10.770830876250916</v>
      </c>
      <c r="S14">
        <v>6.6958410588235298</v>
      </c>
      <c r="T14">
        <v>0</v>
      </c>
      <c r="U14">
        <v>292.42073006771784</v>
      </c>
      <c r="V14">
        <v>5.2678831752371433</v>
      </c>
      <c r="W14">
        <v>10.785524969549332</v>
      </c>
      <c r="X14">
        <v>37.466362961232562</v>
      </c>
      <c r="Y14">
        <v>0</v>
      </c>
      <c r="Z14">
        <v>1.6646651999999997</v>
      </c>
      <c r="AA14">
        <v>0</v>
      </c>
      <c r="AB14">
        <v>10.035570479999999</v>
      </c>
      <c r="AC14">
        <v>7.3819532320000008</v>
      </c>
      <c r="AD14">
        <v>9.2942917999999999</v>
      </c>
      <c r="AE14">
        <v>12.556885224000002</v>
      </c>
      <c r="AF14">
        <v>0</v>
      </c>
      <c r="AG14">
        <v>0</v>
      </c>
      <c r="AH14">
        <v>38.678510399999993</v>
      </c>
      <c r="AI14">
        <v>0.64668399999999993</v>
      </c>
      <c r="AJ14">
        <v>0</v>
      </c>
      <c r="AK14">
        <v>12.891999999999999</v>
      </c>
      <c r="AL14">
        <v>20.952100000000005</v>
      </c>
      <c r="AM14">
        <v>0</v>
      </c>
      <c r="AN14">
        <v>0</v>
      </c>
      <c r="AO14">
        <v>7.8409800000000001</v>
      </c>
      <c r="AP14">
        <v>2.1149309999999999</v>
      </c>
      <c r="AQ14">
        <v>0</v>
      </c>
      <c r="AR14">
        <v>13.600175999999999</v>
      </c>
      <c r="AS14">
        <v>4.0318334399999989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30.071941269521538</v>
      </c>
      <c r="BB14">
        <f t="shared" si="0"/>
        <v>859.63046733853275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1.6470204951773884</v>
      </c>
      <c r="K15">
        <v>165.02761352950583</v>
      </c>
      <c r="L15">
        <v>63.619716200798628</v>
      </c>
      <c r="M15">
        <v>0</v>
      </c>
      <c r="N15">
        <v>29.999671369730958</v>
      </c>
      <c r="O15">
        <v>50.381141727341202</v>
      </c>
      <c r="P15">
        <v>68.389380530973455</v>
      </c>
      <c r="Q15">
        <v>5.5404366397721878</v>
      </c>
      <c r="R15">
        <v>10.770830876250916</v>
      </c>
      <c r="S15">
        <v>6.6958410588235298</v>
      </c>
      <c r="T15">
        <v>0</v>
      </c>
      <c r="U15">
        <v>292.42073006771784</v>
      </c>
      <c r="V15">
        <v>5.2678831752371433</v>
      </c>
      <c r="W15">
        <v>10.785524969549332</v>
      </c>
      <c r="X15">
        <v>37.466362961232562</v>
      </c>
      <c r="Y15">
        <v>0</v>
      </c>
      <c r="Z15">
        <v>1.6646651999999997</v>
      </c>
      <c r="AA15">
        <v>0</v>
      </c>
      <c r="AB15">
        <v>10.035570479999999</v>
      </c>
      <c r="AC15">
        <v>7.3819532320000008</v>
      </c>
      <c r="AD15">
        <v>9.2942917999999999</v>
      </c>
      <c r="AE15">
        <v>12.556885224000002</v>
      </c>
      <c r="AF15">
        <v>0</v>
      </c>
      <c r="AG15">
        <v>0</v>
      </c>
      <c r="AH15">
        <v>38.678510399999993</v>
      </c>
      <c r="AI15">
        <v>3.7184330000000001</v>
      </c>
      <c r="AJ15">
        <v>0</v>
      </c>
      <c r="AK15">
        <v>12.891999999999999</v>
      </c>
      <c r="AL15">
        <v>20.155330000000006</v>
      </c>
      <c r="AM15">
        <v>0</v>
      </c>
      <c r="AN15">
        <v>0</v>
      </c>
      <c r="AO15">
        <v>7.8409800000000001</v>
      </c>
      <c r="AP15">
        <v>2.1149309999999999</v>
      </c>
      <c r="AQ15">
        <v>0</v>
      </c>
      <c r="AR15">
        <v>12.618719999999998</v>
      </c>
      <c r="AS15">
        <v>4.0318334399999989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30.115673110392294</v>
      </c>
      <c r="BB15">
        <f t="shared" si="0"/>
        <v>860.88058426771863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1.6470204951773884</v>
      </c>
      <c r="K16">
        <v>165.02738705454544</v>
      </c>
      <c r="L16">
        <v>63.619716200798628</v>
      </c>
      <c r="M16">
        <v>0</v>
      </c>
      <c r="N16">
        <v>29.999671369730958</v>
      </c>
      <c r="O16">
        <v>50.381141727341202</v>
      </c>
      <c r="P16">
        <v>68.389380530973455</v>
      </c>
      <c r="Q16">
        <v>5.5404366397721878</v>
      </c>
      <c r="R16">
        <v>10.770830876250916</v>
      </c>
      <c r="S16">
        <v>6.6958410588235298</v>
      </c>
      <c r="T16">
        <v>0</v>
      </c>
      <c r="U16">
        <v>292.42073006771784</v>
      </c>
      <c r="V16">
        <v>5.2678831752371433</v>
      </c>
      <c r="W16">
        <v>10.785524969549332</v>
      </c>
      <c r="X16">
        <v>37.466362961232562</v>
      </c>
      <c r="Y16">
        <v>0</v>
      </c>
      <c r="Z16">
        <v>1.6646651999999997</v>
      </c>
      <c r="AA16">
        <v>0</v>
      </c>
      <c r="AB16">
        <v>10.035570479999999</v>
      </c>
      <c r="AC16">
        <v>7.3819532320000008</v>
      </c>
      <c r="AD16">
        <v>9.2942917999999999</v>
      </c>
      <c r="AE16">
        <v>12.556885224000002</v>
      </c>
      <c r="AF16">
        <v>0</v>
      </c>
      <c r="AG16">
        <v>0</v>
      </c>
      <c r="AH16">
        <v>38.678510399999993</v>
      </c>
      <c r="AI16">
        <v>3.7184330000000001</v>
      </c>
      <c r="AJ16">
        <v>0</v>
      </c>
      <c r="AK16">
        <v>12.891999999999999</v>
      </c>
      <c r="AL16">
        <v>20.155330000000006</v>
      </c>
      <c r="AM16">
        <v>0</v>
      </c>
      <c r="AN16">
        <v>0</v>
      </c>
      <c r="AO16">
        <v>7.8409800000000001</v>
      </c>
      <c r="AP16">
        <v>2.1149309999999999</v>
      </c>
      <c r="AQ16">
        <v>0</v>
      </c>
      <c r="AR16">
        <v>12.618719999999998</v>
      </c>
      <c r="AS16">
        <v>4.0318334399999989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30.11566545510675</v>
      </c>
      <c r="BB16">
        <f t="shared" si="0"/>
        <v>860.88036544804368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165.02976566925699</v>
      </c>
      <c r="L17">
        <v>63.620581303335953</v>
      </c>
      <c r="M17">
        <v>0</v>
      </c>
      <c r="N17">
        <v>29.999671369730958</v>
      </c>
      <c r="O17">
        <v>50.381141727341202</v>
      </c>
      <c r="P17">
        <v>68.389380530973455</v>
      </c>
      <c r="Q17">
        <v>5.5404366397721878</v>
      </c>
      <c r="R17">
        <v>10.770830876250916</v>
      </c>
      <c r="S17">
        <v>6.6958410588235298</v>
      </c>
      <c r="T17">
        <v>0</v>
      </c>
      <c r="U17">
        <v>292.42073006771784</v>
      </c>
      <c r="V17">
        <v>5.2678831752371433</v>
      </c>
      <c r="W17">
        <v>10.785524969549332</v>
      </c>
      <c r="X17">
        <v>37.466362961232562</v>
      </c>
      <c r="Y17">
        <v>0</v>
      </c>
      <c r="Z17">
        <v>1.6646651999999997</v>
      </c>
      <c r="AA17">
        <v>0</v>
      </c>
      <c r="AB17">
        <v>10.035570479999999</v>
      </c>
      <c r="AC17">
        <v>7.3819532320000008</v>
      </c>
      <c r="AD17">
        <v>9.2942917999999999</v>
      </c>
      <c r="AE17">
        <v>12.556885224000002</v>
      </c>
      <c r="AF17">
        <v>0</v>
      </c>
      <c r="AG17">
        <v>0</v>
      </c>
      <c r="AH17">
        <v>38.678510399999993</v>
      </c>
      <c r="AI17">
        <v>3.7184330000000001</v>
      </c>
      <c r="AJ17">
        <v>0</v>
      </c>
      <c r="AK17">
        <v>12.891999999999999</v>
      </c>
      <c r="AL17">
        <v>20.155330000000006</v>
      </c>
      <c r="AM17">
        <v>0</v>
      </c>
      <c r="AN17">
        <v>0</v>
      </c>
      <c r="AO17">
        <v>7.8409800000000001</v>
      </c>
      <c r="AP17">
        <v>2.1149309999999999</v>
      </c>
      <c r="AQ17">
        <v>0</v>
      </c>
      <c r="AR17">
        <v>12.618719999999998</v>
      </c>
      <c r="AS17">
        <v>4.0318334399999989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30.06010998436809</v>
      </c>
      <c r="BB17">
        <f t="shared" si="0"/>
        <v>859.29214414085391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165.02788808477149</v>
      </c>
      <c r="L18">
        <v>63.620581303335953</v>
      </c>
      <c r="M18">
        <v>0</v>
      </c>
      <c r="N18">
        <v>29.999671369730958</v>
      </c>
      <c r="O18">
        <v>50.381141727341202</v>
      </c>
      <c r="P18">
        <v>68.389380530973455</v>
      </c>
      <c r="Q18">
        <v>5.5404366397721878</v>
      </c>
      <c r="R18">
        <v>10.770830876250916</v>
      </c>
      <c r="S18">
        <v>6.6958410588235298</v>
      </c>
      <c r="T18">
        <v>0</v>
      </c>
      <c r="U18">
        <v>292.42073006771784</v>
      </c>
      <c r="V18">
        <v>5.2678831752371433</v>
      </c>
      <c r="W18">
        <v>10.785524969549332</v>
      </c>
      <c r="X18">
        <v>37.466362961232562</v>
      </c>
      <c r="Y18">
        <v>0</v>
      </c>
      <c r="Z18">
        <v>1.6646651999999997</v>
      </c>
      <c r="AA18">
        <v>0</v>
      </c>
      <c r="AB18">
        <v>10.035570479999999</v>
      </c>
      <c r="AC18">
        <v>7.3819532320000008</v>
      </c>
      <c r="AD18">
        <v>9.2942917999999999</v>
      </c>
      <c r="AE18">
        <v>12.556885224000002</v>
      </c>
      <c r="AF18">
        <v>0</v>
      </c>
      <c r="AG18">
        <v>0</v>
      </c>
      <c r="AH18">
        <v>38.678510399999993</v>
      </c>
      <c r="AI18">
        <v>3.7184330000000001</v>
      </c>
      <c r="AJ18">
        <v>0</v>
      </c>
      <c r="AK18">
        <v>12.891999999999999</v>
      </c>
      <c r="AL18">
        <v>20.155330000000006</v>
      </c>
      <c r="AM18">
        <v>0</v>
      </c>
      <c r="AN18">
        <v>0</v>
      </c>
      <c r="AO18">
        <v>7.8409800000000001</v>
      </c>
      <c r="AP18">
        <v>2.1149309999999999</v>
      </c>
      <c r="AQ18">
        <v>0</v>
      </c>
      <c r="AR18">
        <v>12.618719999999998</v>
      </c>
      <c r="AS18">
        <v>4.0318334399999989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30.060046519359979</v>
      </c>
      <c r="BB18">
        <f t="shared" si="0"/>
        <v>859.29033002137646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140.00137550640011</v>
      </c>
      <c r="L19">
        <v>19.995661996476095</v>
      </c>
      <c r="M19">
        <v>0</v>
      </c>
      <c r="N19">
        <v>29.999671369730958</v>
      </c>
      <c r="O19">
        <v>50.381141727341202</v>
      </c>
      <c r="P19">
        <v>68.389380530973455</v>
      </c>
      <c r="Q19">
        <v>5.5404366397721878</v>
      </c>
      <c r="R19">
        <v>10.770830876250916</v>
      </c>
      <c r="S19">
        <v>6.6958410588235298</v>
      </c>
      <c r="T19">
        <v>0</v>
      </c>
      <c r="U19">
        <v>292.42073006771784</v>
      </c>
      <c r="V19">
        <v>5.2678831752371433</v>
      </c>
      <c r="W19">
        <v>10.785524969549332</v>
      </c>
      <c r="X19">
        <v>37.466362961232562</v>
      </c>
      <c r="Y19">
        <v>0</v>
      </c>
      <c r="Z19">
        <v>1.6646651999999997</v>
      </c>
      <c r="AA19">
        <v>0</v>
      </c>
      <c r="AB19">
        <v>10.035570479999999</v>
      </c>
      <c r="AC19">
        <v>7.3819532320000008</v>
      </c>
      <c r="AD19">
        <v>9.2942917999999999</v>
      </c>
      <c r="AE19">
        <v>12.556885224000002</v>
      </c>
      <c r="AF19">
        <v>0</v>
      </c>
      <c r="AG19">
        <v>0</v>
      </c>
      <c r="AH19">
        <v>38.678510399999993</v>
      </c>
      <c r="AI19">
        <v>3.7184330000000001</v>
      </c>
      <c r="AJ19">
        <v>0</v>
      </c>
      <c r="AK19">
        <v>12.891999999999999</v>
      </c>
      <c r="AL19">
        <v>20.155330000000006</v>
      </c>
      <c r="AM19">
        <v>0</v>
      </c>
      <c r="AN19">
        <v>0</v>
      </c>
      <c r="AO19">
        <v>7.8409800000000001</v>
      </c>
      <c r="AP19">
        <v>3.2212026000000002</v>
      </c>
      <c r="AQ19">
        <v>0</v>
      </c>
      <c r="AR19">
        <v>12.618719999999998</v>
      </c>
      <c r="AS19">
        <v>4.0318334399999989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27.77701577281557</v>
      </c>
      <c r="BB19">
        <f t="shared" si="0"/>
        <v>794.02820048268961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140.00101352867955</v>
      </c>
      <c r="L20">
        <v>19.995661996476095</v>
      </c>
      <c r="M20">
        <v>0</v>
      </c>
      <c r="N20">
        <v>29.999671369730958</v>
      </c>
      <c r="O20">
        <v>50.381141727341202</v>
      </c>
      <c r="P20">
        <v>68.389380530973455</v>
      </c>
      <c r="Q20">
        <v>5.5404366397721878</v>
      </c>
      <c r="R20">
        <v>10.770830876250916</v>
      </c>
      <c r="S20">
        <v>6.6958410588235298</v>
      </c>
      <c r="T20">
        <v>0</v>
      </c>
      <c r="U20">
        <v>292.42073006771784</v>
      </c>
      <c r="V20">
        <v>5.2678831752371433</v>
      </c>
      <c r="W20">
        <v>10.785524969549332</v>
      </c>
      <c r="X20">
        <v>37.466362961232562</v>
      </c>
      <c r="Y20">
        <v>0</v>
      </c>
      <c r="Z20">
        <v>1.6646651999999997</v>
      </c>
      <c r="AA20">
        <v>0</v>
      </c>
      <c r="AB20">
        <v>10.035570479999999</v>
      </c>
      <c r="AC20">
        <v>7.3819532320000008</v>
      </c>
      <c r="AD20">
        <v>9.2942917999999999</v>
      </c>
      <c r="AE20">
        <v>12.556885224000002</v>
      </c>
      <c r="AF20">
        <v>0</v>
      </c>
      <c r="AG20">
        <v>0</v>
      </c>
      <c r="AH20">
        <v>38.678510399999993</v>
      </c>
      <c r="AI20">
        <v>3.7184330000000001</v>
      </c>
      <c r="AJ20">
        <v>0</v>
      </c>
      <c r="AK20">
        <v>12.891999999999999</v>
      </c>
      <c r="AL20">
        <v>20.155330000000006</v>
      </c>
      <c r="AM20">
        <v>0</v>
      </c>
      <c r="AN20">
        <v>0</v>
      </c>
      <c r="AO20">
        <v>7.8409800000000001</v>
      </c>
      <c r="AP20">
        <v>3.2212026000000002</v>
      </c>
      <c r="AQ20">
        <v>0</v>
      </c>
      <c r="AR20">
        <v>12.618719999999998</v>
      </c>
      <c r="AS20">
        <v>4.0318334399999989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27.777003537968579</v>
      </c>
      <c r="BB20">
        <f t="shared" si="0"/>
        <v>794.02785073981613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140.0010129393176</v>
      </c>
      <c r="L21">
        <v>19.995825340583519</v>
      </c>
      <c r="M21">
        <v>0</v>
      </c>
      <c r="N21">
        <v>29.999671369730958</v>
      </c>
      <c r="O21">
        <v>50.381141727341202</v>
      </c>
      <c r="P21">
        <v>68.389380530973455</v>
      </c>
      <c r="Q21">
        <v>5.5404366397721878</v>
      </c>
      <c r="R21">
        <v>10.770830876250916</v>
      </c>
      <c r="S21">
        <v>6.6958410588235298</v>
      </c>
      <c r="T21">
        <v>0</v>
      </c>
      <c r="U21">
        <v>292.42073006771784</v>
      </c>
      <c r="V21">
        <v>5.2678831752371433</v>
      </c>
      <c r="W21">
        <v>10.785524969549332</v>
      </c>
      <c r="X21">
        <v>37.466362961232562</v>
      </c>
      <c r="Y21">
        <v>0</v>
      </c>
      <c r="Z21">
        <v>1.6646651999999997</v>
      </c>
      <c r="AA21">
        <v>0</v>
      </c>
      <c r="AB21">
        <v>10.035570479999999</v>
      </c>
      <c r="AC21">
        <v>7.3819532320000008</v>
      </c>
      <c r="AD21">
        <v>9.2942917999999999</v>
      </c>
      <c r="AE21">
        <v>12.556885224000002</v>
      </c>
      <c r="AF21">
        <v>0</v>
      </c>
      <c r="AG21">
        <v>0</v>
      </c>
      <c r="AH21">
        <v>38.678510399999993</v>
      </c>
      <c r="AI21">
        <v>3.7184330000000001</v>
      </c>
      <c r="AJ21">
        <v>0</v>
      </c>
      <c r="AK21">
        <v>12.891999999999999</v>
      </c>
      <c r="AL21">
        <v>20.155330000000006</v>
      </c>
      <c r="AM21">
        <v>0</v>
      </c>
      <c r="AN21">
        <v>0</v>
      </c>
      <c r="AO21">
        <v>7.8409800000000001</v>
      </c>
      <c r="AP21">
        <v>2.4403049999999999</v>
      </c>
      <c r="AQ21">
        <v>0</v>
      </c>
      <c r="AR21">
        <v>12.618719999999998</v>
      </c>
      <c r="AS21">
        <v>4.0318334399999989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27.750614883314721</v>
      </c>
      <c r="BB21">
        <f t="shared" si="0"/>
        <v>793.27350454921555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140.00203939100518</v>
      </c>
      <c r="L22">
        <v>19.995825340583519</v>
      </c>
      <c r="M22">
        <v>0</v>
      </c>
      <c r="N22">
        <v>29.999671369730958</v>
      </c>
      <c r="O22">
        <v>50.381141727341202</v>
      </c>
      <c r="P22">
        <v>68.389380530973455</v>
      </c>
      <c r="Q22">
        <v>5.5404366397721878</v>
      </c>
      <c r="R22">
        <v>10.770830876250916</v>
      </c>
      <c r="S22">
        <v>6.6958410588235298</v>
      </c>
      <c r="T22">
        <v>0</v>
      </c>
      <c r="U22">
        <v>292.42073006771784</v>
      </c>
      <c r="V22">
        <v>5.2678831752371433</v>
      </c>
      <c r="W22">
        <v>10.785524969549332</v>
      </c>
      <c r="X22">
        <v>37.466362961232562</v>
      </c>
      <c r="Y22">
        <v>0</v>
      </c>
      <c r="Z22">
        <v>1.6646651999999997</v>
      </c>
      <c r="AA22">
        <v>0</v>
      </c>
      <c r="AB22">
        <v>10.035570479999999</v>
      </c>
      <c r="AC22">
        <v>7.3819532320000008</v>
      </c>
      <c r="AD22">
        <v>9.2942917999999999</v>
      </c>
      <c r="AE22">
        <v>12.556885224000002</v>
      </c>
      <c r="AF22">
        <v>0</v>
      </c>
      <c r="AG22">
        <v>0</v>
      </c>
      <c r="AH22">
        <v>38.678510399999993</v>
      </c>
      <c r="AI22">
        <v>3.7184330000000001</v>
      </c>
      <c r="AJ22">
        <v>0</v>
      </c>
      <c r="AK22">
        <v>12.891999999999999</v>
      </c>
      <c r="AL22">
        <v>20.155330000000006</v>
      </c>
      <c r="AM22">
        <v>0</v>
      </c>
      <c r="AN22">
        <v>0</v>
      </c>
      <c r="AO22">
        <v>7.8409800000000001</v>
      </c>
      <c r="AP22">
        <v>2.4403049999999999</v>
      </c>
      <c r="AQ22">
        <v>0</v>
      </c>
      <c r="AR22">
        <v>12.618719999999998</v>
      </c>
      <c r="AS22">
        <v>4.0318334399999989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27.75064957738179</v>
      </c>
      <c r="BB22">
        <f t="shared" si="0"/>
        <v>793.274496306836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165.02974160512466</v>
      </c>
      <c r="L23">
        <v>19.995825340583519</v>
      </c>
      <c r="M23">
        <v>0</v>
      </c>
      <c r="N23">
        <v>29.999671369730958</v>
      </c>
      <c r="O23">
        <v>50.381141727341202</v>
      </c>
      <c r="P23">
        <v>68.389380530973455</v>
      </c>
      <c r="Q23">
        <v>5.5404366397721878</v>
      </c>
      <c r="R23">
        <v>10.770830876250916</v>
      </c>
      <c r="S23">
        <v>6.6958410588235298</v>
      </c>
      <c r="T23">
        <v>0</v>
      </c>
      <c r="U23">
        <v>292.42073006771784</v>
      </c>
      <c r="V23">
        <v>5.2678831752371433</v>
      </c>
      <c r="W23">
        <v>10.785524969549332</v>
      </c>
      <c r="X23">
        <v>37.466362961232562</v>
      </c>
      <c r="Y23">
        <v>0</v>
      </c>
      <c r="Z23">
        <v>1.6646651999999997</v>
      </c>
      <c r="AA23">
        <v>3.5685374399999996</v>
      </c>
      <c r="AB23">
        <v>10.035570479999999</v>
      </c>
      <c r="AC23">
        <v>7.3819532320000008</v>
      </c>
      <c r="AD23">
        <v>9.2942917999999999</v>
      </c>
      <c r="AE23">
        <v>12.556885224000002</v>
      </c>
      <c r="AF23">
        <v>0</v>
      </c>
      <c r="AG23">
        <v>0</v>
      </c>
      <c r="AH23">
        <v>38.678510399999993</v>
      </c>
      <c r="AI23">
        <v>0.80835500000000005</v>
      </c>
      <c r="AJ23">
        <v>0</v>
      </c>
      <c r="AK23">
        <v>12.891999999999999</v>
      </c>
      <c r="AL23">
        <v>20.155330000000006</v>
      </c>
      <c r="AM23">
        <v>0</v>
      </c>
      <c r="AN23">
        <v>0</v>
      </c>
      <c r="AO23">
        <v>7.8409800000000001</v>
      </c>
      <c r="AP23">
        <v>3.2212026000000002</v>
      </c>
      <c r="AQ23">
        <v>0</v>
      </c>
      <c r="AR23">
        <v>12.618719999999998</v>
      </c>
      <c r="AS23">
        <v>4.0318334399999989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28.645235750172823</v>
      </c>
      <c r="BB23">
        <f t="shared" si="0"/>
        <v>818.84696938816444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165.02974139510536</v>
      </c>
      <c r="L24">
        <v>19.995825340583519</v>
      </c>
      <c r="M24">
        <v>0</v>
      </c>
      <c r="N24">
        <v>29.999671369730958</v>
      </c>
      <c r="O24">
        <v>50.381141727341202</v>
      </c>
      <c r="P24">
        <v>68.389380530973455</v>
      </c>
      <c r="Q24">
        <v>5.5404366397721878</v>
      </c>
      <c r="R24">
        <v>10.770830876250916</v>
      </c>
      <c r="S24">
        <v>6.6958410588235298</v>
      </c>
      <c r="T24">
        <v>0</v>
      </c>
      <c r="U24">
        <v>292.42073006771784</v>
      </c>
      <c r="V24">
        <v>5.2678831752371433</v>
      </c>
      <c r="W24">
        <v>10.785524969549332</v>
      </c>
      <c r="X24">
        <v>37.466362961232562</v>
      </c>
      <c r="Y24">
        <v>0</v>
      </c>
      <c r="Z24">
        <v>1.6646651999999997</v>
      </c>
      <c r="AA24">
        <v>7.1370748799999992</v>
      </c>
      <c r="AB24">
        <v>10.035570479999999</v>
      </c>
      <c r="AC24">
        <v>7.3819532320000008</v>
      </c>
      <c r="AD24">
        <v>9.2942917999999999</v>
      </c>
      <c r="AE24">
        <v>12.556885224000002</v>
      </c>
      <c r="AF24">
        <v>0</v>
      </c>
      <c r="AG24">
        <v>0</v>
      </c>
      <c r="AH24">
        <v>38.678510399999993</v>
      </c>
      <c r="AI24">
        <v>0.80835500000000005</v>
      </c>
      <c r="AJ24">
        <v>0</v>
      </c>
      <c r="AK24">
        <v>12.891999999999999</v>
      </c>
      <c r="AL24">
        <v>20.155330000000006</v>
      </c>
      <c r="AM24">
        <v>0</v>
      </c>
      <c r="AN24">
        <v>0</v>
      </c>
      <c r="AO24">
        <v>7.8409800000000001</v>
      </c>
      <c r="AP24">
        <v>3.2212026000000002</v>
      </c>
      <c r="AQ24">
        <v>0</v>
      </c>
      <c r="AR24">
        <v>12.618719999999998</v>
      </c>
      <c r="AS24">
        <v>4.0318334399999989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28.765852465473216</v>
      </c>
      <c r="BB24">
        <f t="shared" si="0"/>
        <v>822.2948899028446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165.02797473892181</v>
      </c>
      <c r="L25">
        <v>19.996019266748934</v>
      </c>
      <c r="M25">
        <v>0</v>
      </c>
      <c r="N25">
        <v>29.999671369730958</v>
      </c>
      <c r="O25">
        <v>50.381141727341202</v>
      </c>
      <c r="P25">
        <v>68.389380530973455</v>
      </c>
      <c r="Q25">
        <v>5.5404366397721878</v>
      </c>
      <c r="R25">
        <v>10.770830876250916</v>
      </c>
      <c r="S25">
        <v>6.6958410588235298</v>
      </c>
      <c r="T25">
        <v>0</v>
      </c>
      <c r="U25">
        <v>292.42073006771784</v>
      </c>
      <c r="V25">
        <v>5.2692151380231529</v>
      </c>
      <c r="W25">
        <v>10.785524969549332</v>
      </c>
      <c r="X25">
        <v>37.466362961232562</v>
      </c>
      <c r="Y25">
        <v>0</v>
      </c>
      <c r="Z25">
        <v>1.6646651999999997</v>
      </c>
      <c r="AA25">
        <v>7.1370748799999992</v>
      </c>
      <c r="AB25">
        <v>10.035570479999999</v>
      </c>
      <c r="AC25">
        <v>7.3819532320000008</v>
      </c>
      <c r="AD25">
        <v>9.2942917999999999</v>
      </c>
      <c r="AE25">
        <v>12.556885224000002</v>
      </c>
      <c r="AF25">
        <v>0</v>
      </c>
      <c r="AG25">
        <v>0</v>
      </c>
      <c r="AH25">
        <v>38.678510399999993</v>
      </c>
      <c r="AI25">
        <v>0.80835500000000005</v>
      </c>
      <c r="AJ25">
        <v>0</v>
      </c>
      <c r="AK25">
        <v>12.891999999999999</v>
      </c>
      <c r="AL25">
        <v>20.155330000000006</v>
      </c>
      <c r="AM25">
        <v>0</v>
      </c>
      <c r="AN25">
        <v>0</v>
      </c>
      <c r="AO25">
        <v>7.8409800000000001</v>
      </c>
      <c r="AP25">
        <v>2.4403049999999999</v>
      </c>
      <c r="AQ25">
        <v>0</v>
      </c>
      <c r="AR25">
        <v>12.618719999999998</v>
      </c>
      <c r="AS25">
        <v>4.0318334399999989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28.739450390767054</v>
      </c>
      <c r="BB25">
        <f t="shared" si="0"/>
        <v>821.54015361031873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165.02797473892181</v>
      </c>
      <c r="L26">
        <v>19.996019266748934</v>
      </c>
      <c r="M26">
        <v>0</v>
      </c>
      <c r="N26">
        <v>29.999671369730958</v>
      </c>
      <c r="O26">
        <v>50.381141727341202</v>
      </c>
      <c r="P26">
        <v>68.389380530973455</v>
      </c>
      <c r="Q26">
        <v>5.5404366397721878</v>
      </c>
      <c r="R26">
        <v>10.770830876250916</v>
      </c>
      <c r="S26">
        <v>6.6958410588235298</v>
      </c>
      <c r="T26">
        <v>0</v>
      </c>
      <c r="U26">
        <v>292.42073006771784</v>
      </c>
      <c r="V26">
        <v>5.2692151380231529</v>
      </c>
      <c r="W26">
        <v>10.785524969549332</v>
      </c>
      <c r="X26">
        <v>37.466362961232562</v>
      </c>
      <c r="Y26">
        <v>0</v>
      </c>
      <c r="Z26">
        <v>1.6646651999999997</v>
      </c>
      <c r="AA26">
        <v>7.1370748799999992</v>
      </c>
      <c r="AB26">
        <v>10.035570479999999</v>
      </c>
      <c r="AC26">
        <v>7.3819532320000008</v>
      </c>
      <c r="AD26">
        <v>9.2942917999999999</v>
      </c>
      <c r="AE26">
        <v>12.556885224000002</v>
      </c>
      <c r="AF26">
        <v>0</v>
      </c>
      <c r="AG26">
        <v>0</v>
      </c>
      <c r="AH26">
        <v>38.678510399999993</v>
      </c>
      <c r="AI26">
        <v>0.80835500000000005</v>
      </c>
      <c r="AJ26">
        <v>0</v>
      </c>
      <c r="AK26">
        <v>12.891999999999999</v>
      </c>
      <c r="AL26">
        <v>20.155330000000006</v>
      </c>
      <c r="AM26">
        <v>0</v>
      </c>
      <c r="AN26">
        <v>0</v>
      </c>
      <c r="AO26">
        <v>7.8409800000000001</v>
      </c>
      <c r="AP26">
        <v>2.4403049999999999</v>
      </c>
      <c r="AQ26">
        <v>0</v>
      </c>
      <c r="AR26">
        <v>12.618719999999998</v>
      </c>
      <c r="AS26">
        <v>4.0318334399999989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28.739450390767054</v>
      </c>
      <c r="BB26">
        <f t="shared" si="0"/>
        <v>821.54015361031873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165.02797473892181</v>
      </c>
      <c r="L27">
        <v>19.996019266748934</v>
      </c>
      <c r="M27">
        <v>0</v>
      </c>
      <c r="N27">
        <v>29.999671369730958</v>
      </c>
      <c r="O27">
        <v>50.381141727341202</v>
      </c>
      <c r="P27">
        <v>68.389380530973455</v>
      </c>
      <c r="Q27">
        <v>5.5404366397721878</v>
      </c>
      <c r="R27">
        <v>10.770830876250916</v>
      </c>
      <c r="S27">
        <v>6.6958410588235298</v>
      </c>
      <c r="T27">
        <v>0</v>
      </c>
      <c r="U27">
        <v>292.42073006771784</v>
      </c>
      <c r="V27">
        <v>5.2692151380231529</v>
      </c>
      <c r="W27">
        <v>10.785524969549332</v>
      </c>
      <c r="X27">
        <v>37.466362961232562</v>
      </c>
      <c r="Y27">
        <v>0</v>
      </c>
      <c r="Z27">
        <v>1.6646651999999997</v>
      </c>
      <c r="AA27">
        <v>7.1370748799999992</v>
      </c>
      <c r="AB27">
        <v>10.035570479999999</v>
      </c>
      <c r="AC27">
        <v>7.3819532320000008</v>
      </c>
      <c r="AD27">
        <v>9.2942917999999999</v>
      </c>
      <c r="AE27">
        <v>12.556885224000002</v>
      </c>
      <c r="AF27">
        <v>0</v>
      </c>
      <c r="AG27">
        <v>0</v>
      </c>
      <c r="AH27">
        <v>38.678510399999993</v>
      </c>
      <c r="AI27">
        <v>3.3950909999999994</v>
      </c>
      <c r="AJ27">
        <v>0</v>
      </c>
      <c r="AK27">
        <v>12.891999999999999</v>
      </c>
      <c r="AL27">
        <v>20.155330000000006</v>
      </c>
      <c r="AM27">
        <v>0</v>
      </c>
      <c r="AN27">
        <v>0</v>
      </c>
      <c r="AO27">
        <v>7.8409800000000001</v>
      </c>
      <c r="AP27">
        <v>2.4403049999999999</v>
      </c>
      <c r="AQ27">
        <v>0</v>
      </c>
      <c r="AR27">
        <v>12.618719999999998</v>
      </c>
      <c r="AS27">
        <v>4.0318334399999989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28.826882270767054</v>
      </c>
      <c r="BB27">
        <f t="shared" si="0"/>
        <v>824.03945773031865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165.02797473892181</v>
      </c>
      <c r="L28">
        <v>19.996019266748934</v>
      </c>
      <c r="M28">
        <v>0</v>
      </c>
      <c r="N28">
        <v>29.999671369730958</v>
      </c>
      <c r="O28">
        <v>50.381141727341202</v>
      </c>
      <c r="P28">
        <v>68.389380530973455</v>
      </c>
      <c r="Q28">
        <v>5.5404366397721878</v>
      </c>
      <c r="R28">
        <v>10.770830876250916</v>
      </c>
      <c r="S28">
        <v>6.6958410588235298</v>
      </c>
      <c r="T28">
        <v>0</v>
      </c>
      <c r="U28">
        <v>292.42073006771784</v>
      </c>
      <c r="V28">
        <v>5.2692151380231529</v>
      </c>
      <c r="W28">
        <v>10.785524969549332</v>
      </c>
      <c r="X28">
        <v>37.466362961232562</v>
      </c>
      <c r="Y28">
        <v>0</v>
      </c>
      <c r="Z28">
        <v>1.6646651999999997</v>
      </c>
      <c r="AA28">
        <v>7.1370748799999992</v>
      </c>
      <c r="AB28">
        <v>10.035570479999999</v>
      </c>
      <c r="AC28">
        <v>7.3819532320000008</v>
      </c>
      <c r="AD28">
        <v>9.2942917999999999</v>
      </c>
      <c r="AE28">
        <v>12.556885224000002</v>
      </c>
      <c r="AF28">
        <v>0</v>
      </c>
      <c r="AG28">
        <v>0</v>
      </c>
      <c r="AH28">
        <v>38.678510399999993</v>
      </c>
      <c r="AI28">
        <v>3.3950909999999994</v>
      </c>
      <c r="AJ28">
        <v>0</v>
      </c>
      <c r="AK28">
        <v>12.891999999999999</v>
      </c>
      <c r="AL28">
        <v>20.155330000000006</v>
      </c>
      <c r="AM28">
        <v>0</v>
      </c>
      <c r="AN28">
        <v>0</v>
      </c>
      <c r="AO28">
        <v>7.8409800000000001</v>
      </c>
      <c r="AP28">
        <v>2.4403049999999999</v>
      </c>
      <c r="AQ28">
        <v>0</v>
      </c>
      <c r="AR28">
        <v>12.618719999999998</v>
      </c>
      <c r="AS28">
        <v>4.0318334399999989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28.826882270767054</v>
      </c>
      <c r="BB28">
        <f t="shared" si="0"/>
        <v>824.03945773031865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165.02797473892181</v>
      </c>
      <c r="L29">
        <v>19.996019266748934</v>
      </c>
      <c r="M29">
        <v>0</v>
      </c>
      <c r="N29">
        <v>29.999671369730958</v>
      </c>
      <c r="O29">
        <v>50.381141727341202</v>
      </c>
      <c r="P29">
        <v>68.389380530973455</v>
      </c>
      <c r="Q29">
        <v>5.5434808551372035</v>
      </c>
      <c r="R29">
        <v>10.77012972972973</v>
      </c>
      <c r="S29">
        <v>6.6964669106116048</v>
      </c>
      <c r="T29">
        <v>0</v>
      </c>
      <c r="U29">
        <v>292.42073006771784</v>
      </c>
      <c r="V29">
        <v>5.2692151380231529</v>
      </c>
      <c r="W29">
        <v>10.786065637342908</v>
      </c>
      <c r="X29">
        <v>37.474966245487366</v>
      </c>
      <c r="Y29">
        <v>0</v>
      </c>
      <c r="Z29">
        <v>3.3293303999999995</v>
      </c>
      <c r="AA29">
        <v>7.1370748799999992</v>
      </c>
      <c r="AB29">
        <v>10.035570479999999</v>
      </c>
      <c r="AC29">
        <v>7.3819532320000008</v>
      </c>
      <c r="AD29">
        <v>9.2942917999999999</v>
      </c>
      <c r="AE29">
        <v>12.556885224000002</v>
      </c>
      <c r="AF29">
        <v>0</v>
      </c>
      <c r="AG29">
        <v>0</v>
      </c>
      <c r="AH29">
        <v>38.678510399999993</v>
      </c>
      <c r="AI29">
        <v>0.97002600000000005</v>
      </c>
      <c r="AJ29">
        <v>0</v>
      </c>
      <c r="AK29">
        <v>12.891999999999999</v>
      </c>
      <c r="AL29">
        <v>20.155330000000006</v>
      </c>
      <c r="AM29">
        <v>0</v>
      </c>
      <c r="AN29">
        <v>0</v>
      </c>
      <c r="AO29">
        <v>7.8409800000000001</v>
      </c>
      <c r="AP29">
        <v>2.4403049999999999</v>
      </c>
      <c r="AQ29">
        <v>0</v>
      </c>
      <c r="AR29">
        <v>12.618719999999998</v>
      </c>
      <c r="AS29">
        <v>4.0318334399999989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28.801590011449839</v>
      </c>
      <c r="BB29">
        <f t="shared" si="0"/>
        <v>823.3164630623163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165.02797473892181</v>
      </c>
      <c r="L30">
        <v>19.996019266748934</v>
      </c>
      <c r="M30">
        <v>0</v>
      </c>
      <c r="N30">
        <v>29.999671369730958</v>
      </c>
      <c r="O30">
        <v>50.381141727341202</v>
      </c>
      <c r="P30">
        <v>68.389380530973455</v>
      </c>
      <c r="Q30">
        <v>5.5434808551372035</v>
      </c>
      <c r="R30">
        <v>10.77012972972973</v>
      </c>
      <c r="S30">
        <v>6.6964669106116048</v>
      </c>
      <c r="T30">
        <v>0</v>
      </c>
      <c r="U30">
        <v>292.42073006771784</v>
      </c>
      <c r="V30">
        <v>5.2692151380231529</v>
      </c>
      <c r="W30">
        <v>10.786065637342908</v>
      </c>
      <c r="X30">
        <v>37.474966245487366</v>
      </c>
      <c r="Y30">
        <v>0</v>
      </c>
      <c r="Z30">
        <v>3.3293303999999995</v>
      </c>
      <c r="AA30">
        <v>7.1370748799999992</v>
      </c>
      <c r="AB30">
        <v>10.035570479999999</v>
      </c>
      <c r="AC30">
        <v>7.3819532320000008</v>
      </c>
      <c r="AD30">
        <v>9.2942917999999999</v>
      </c>
      <c r="AE30">
        <v>12.556885224000002</v>
      </c>
      <c r="AF30">
        <v>0</v>
      </c>
      <c r="AG30">
        <v>0</v>
      </c>
      <c r="AH30">
        <v>38.678510399999993</v>
      </c>
      <c r="AI30">
        <v>0.97002600000000005</v>
      </c>
      <c r="AJ30">
        <v>0</v>
      </c>
      <c r="AK30">
        <v>12.891999999999999</v>
      </c>
      <c r="AL30">
        <v>20.155330000000006</v>
      </c>
      <c r="AM30">
        <v>0</v>
      </c>
      <c r="AN30">
        <v>0</v>
      </c>
      <c r="AO30">
        <v>7.8409800000000001</v>
      </c>
      <c r="AP30">
        <v>2.4403049999999999</v>
      </c>
      <c r="AQ30">
        <v>0</v>
      </c>
      <c r="AR30">
        <v>12.618719999999998</v>
      </c>
      <c r="AS30">
        <v>4.0318334399999989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28.801590011449839</v>
      </c>
      <c r="BB30">
        <f t="shared" si="0"/>
        <v>823.3164630623163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165.02797473892181</v>
      </c>
      <c r="L31">
        <v>19.996005302053639</v>
      </c>
      <c r="M31">
        <v>0</v>
      </c>
      <c r="N31">
        <v>29.999671369730958</v>
      </c>
      <c r="O31">
        <v>50.381141727341202</v>
      </c>
      <c r="P31">
        <v>68.390495955369587</v>
      </c>
      <c r="Q31">
        <v>5.5434808551372035</v>
      </c>
      <c r="R31">
        <v>10.77012972972973</v>
      </c>
      <c r="S31">
        <v>6.6964669106116048</v>
      </c>
      <c r="T31">
        <v>0</v>
      </c>
      <c r="U31">
        <v>292.42073006771784</v>
      </c>
      <c r="V31">
        <v>5.2692151380231529</v>
      </c>
      <c r="W31">
        <v>10.786065637342908</v>
      </c>
      <c r="X31">
        <v>37.474966245487366</v>
      </c>
      <c r="Y31">
        <v>0</v>
      </c>
      <c r="Z31">
        <v>3.3293303999999995</v>
      </c>
      <c r="AA31">
        <v>7.1370748799999992</v>
      </c>
      <c r="AB31">
        <v>10.035570479999999</v>
      </c>
      <c r="AC31">
        <v>7.3819532320000008</v>
      </c>
      <c r="AD31">
        <v>9.2942917999999999</v>
      </c>
      <c r="AE31">
        <v>12.556885224000002</v>
      </c>
      <c r="AF31">
        <v>0</v>
      </c>
      <c r="AG31">
        <v>0</v>
      </c>
      <c r="AH31">
        <v>38.678510399999993</v>
      </c>
      <c r="AI31">
        <v>2.5867360000000001</v>
      </c>
      <c r="AJ31">
        <v>0</v>
      </c>
      <c r="AK31">
        <v>12.891999999999999</v>
      </c>
      <c r="AL31">
        <v>20.155330000000006</v>
      </c>
      <c r="AM31">
        <v>0</v>
      </c>
      <c r="AN31">
        <v>0</v>
      </c>
      <c r="AO31">
        <v>7.8409800000000001</v>
      </c>
      <c r="AP31">
        <v>2.4403049999999999</v>
      </c>
      <c r="AQ31">
        <v>0</v>
      </c>
      <c r="AR31">
        <v>12.618719999999998</v>
      </c>
      <c r="AS31">
        <v>4.0318334399999989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28.856272292232628</v>
      </c>
      <c r="BB31">
        <f t="shared" si="0"/>
        <v>824.87959224123438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165.02797473892181</v>
      </c>
      <c r="L32">
        <v>19.996005302053639</v>
      </c>
      <c r="M32">
        <v>0</v>
      </c>
      <c r="N32">
        <v>29.999671369730958</v>
      </c>
      <c r="O32">
        <v>50.381141727341202</v>
      </c>
      <c r="P32">
        <v>68.390495955369587</v>
      </c>
      <c r="Q32">
        <v>5.5434808551372035</v>
      </c>
      <c r="R32">
        <v>10.77012972972973</v>
      </c>
      <c r="S32">
        <v>6.6964669106116048</v>
      </c>
      <c r="T32">
        <v>0</v>
      </c>
      <c r="U32">
        <v>292.42073006771784</v>
      </c>
      <c r="V32">
        <v>5.2692151380231529</v>
      </c>
      <c r="W32">
        <v>10.786065637342908</v>
      </c>
      <c r="X32">
        <v>37.474966245487366</v>
      </c>
      <c r="Y32">
        <v>0</v>
      </c>
      <c r="Z32">
        <v>3.3293303999999995</v>
      </c>
      <c r="AA32">
        <v>3.5685374399999996</v>
      </c>
      <c r="AB32">
        <v>10.035570479999999</v>
      </c>
      <c r="AC32">
        <v>7.3819532320000008</v>
      </c>
      <c r="AD32">
        <v>9.2942917999999999</v>
      </c>
      <c r="AE32">
        <v>12.556885224000002</v>
      </c>
      <c r="AF32">
        <v>0</v>
      </c>
      <c r="AG32">
        <v>0</v>
      </c>
      <c r="AH32">
        <v>38.678510399999993</v>
      </c>
      <c r="AI32">
        <v>16.813783999999995</v>
      </c>
      <c r="AJ32">
        <v>0</v>
      </c>
      <c r="AK32">
        <v>12.891999999999999</v>
      </c>
      <c r="AL32">
        <v>20.155330000000006</v>
      </c>
      <c r="AM32">
        <v>0</v>
      </c>
      <c r="AN32">
        <v>0</v>
      </c>
      <c r="AO32">
        <v>7.8409800000000001</v>
      </c>
      <c r="AP32">
        <v>2.4403049999999999</v>
      </c>
      <c r="AQ32">
        <v>0</v>
      </c>
      <c r="AR32">
        <v>12.618719999999998</v>
      </c>
      <c r="AS32">
        <v>4.0318334399999989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29.216529890232628</v>
      </c>
      <c r="BB32">
        <f t="shared" si="0"/>
        <v>835.17784520323426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165.02797473892181</v>
      </c>
      <c r="L33">
        <v>19.996005302053639</v>
      </c>
      <c r="M33">
        <v>0</v>
      </c>
      <c r="N33">
        <v>29.999671369730958</v>
      </c>
      <c r="O33">
        <v>50.381141727341202</v>
      </c>
      <c r="P33">
        <v>68.390495955369587</v>
      </c>
      <c r="Q33">
        <v>5.5434808551372035</v>
      </c>
      <c r="R33">
        <v>10.77012972972973</v>
      </c>
      <c r="S33">
        <v>6.6964669106116048</v>
      </c>
      <c r="T33">
        <v>0</v>
      </c>
      <c r="U33">
        <v>292.42073006771784</v>
      </c>
      <c r="V33">
        <v>5.2692151380231529</v>
      </c>
      <c r="W33">
        <v>10.786065637342908</v>
      </c>
      <c r="X33">
        <v>37.474966245487366</v>
      </c>
      <c r="Y33">
        <v>0</v>
      </c>
      <c r="Z33">
        <v>3.3293303999999995</v>
      </c>
      <c r="AA33">
        <v>3.5685374399999996</v>
      </c>
      <c r="AB33">
        <v>10.035570479999999</v>
      </c>
      <c r="AC33">
        <v>7.3819532320000008</v>
      </c>
      <c r="AD33">
        <v>9.2942917999999999</v>
      </c>
      <c r="AE33">
        <v>12.556885224000002</v>
      </c>
      <c r="AF33">
        <v>0</v>
      </c>
      <c r="AG33">
        <v>0</v>
      </c>
      <c r="AH33">
        <v>38.678510399999993</v>
      </c>
      <c r="AI33">
        <v>16.813783999999995</v>
      </c>
      <c r="AJ33">
        <v>0</v>
      </c>
      <c r="AK33">
        <v>12.891999999999999</v>
      </c>
      <c r="AL33">
        <v>20.155330000000006</v>
      </c>
      <c r="AM33">
        <v>0</v>
      </c>
      <c r="AN33">
        <v>0</v>
      </c>
      <c r="AO33">
        <v>7.8409800000000001</v>
      </c>
      <c r="AP33">
        <v>3.2212026000000002</v>
      </c>
      <c r="AQ33">
        <v>0</v>
      </c>
      <c r="AR33">
        <v>12.618719999999998</v>
      </c>
      <c r="AS33">
        <v>4.0318334399999989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29.242924046232631</v>
      </c>
      <c r="BB33">
        <f t="shared" si="0"/>
        <v>835.93234864723433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165.02797473892181</v>
      </c>
      <c r="L34">
        <v>19.996005302053639</v>
      </c>
      <c r="M34">
        <v>0</v>
      </c>
      <c r="N34">
        <v>29.999671369730958</v>
      </c>
      <c r="O34">
        <v>50.381141727341202</v>
      </c>
      <c r="P34">
        <v>68.390495955369587</v>
      </c>
      <c r="Q34">
        <v>5.5434808551372035</v>
      </c>
      <c r="R34">
        <v>10.77012972972973</v>
      </c>
      <c r="S34">
        <v>6.6964669106116048</v>
      </c>
      <c r="T34">
        <v>0</v>
      </c>
      <c r="U34">
        <v>292.42073006771784</v>
      </c>
      <c r="V34">
        <v>5.2692151380231529</v>
      </c>
      <c r="W34">
        <v>10.786065637342908</v>
      </c>
      <c r="X34">
        <v>37.474966245487366</v>
      </c>
      <c r="Y34">
        <v>0</v>
      </c>
      <c r="Z34">
        <v>3.3293303999999995</v>
      </c>
      <c r="AA34">
        <v>1.60528</v>
      </c>
      <c r="AB34">
        <v>10.035570479999999</v>
      </c>
      <c r="AC34">
        <v>7.3819532320000008</v>
      </c>
      <c r="AD34">
        <v>9.2942917999999999</v>
      </c>
      <c r="AE34">
        <v>12.556885224000002</v>
      </c>
      <c r="AF34">
        <v>0</v>
      </c>
      <c r="AG34">
        <v>0</v>
      </c>
      <c r="AH34">
        <v>38.678510399999993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0</v>
      </c>
      <c r="AN34">
        <v>0</v>
      </c>
      <c r="AO34">
        <v>7.8409800000000001</v>
      </c>
      <c r="AP34">
        <v>3.2212026000000002</v>
      </c>
      <c r="AQ34">
        <v>0</v>
      </c>
      <c r="AR34">
        <v>12.618719999999998</v>
      </c>
      <c r="AS34">
        <v>4.0318334399999989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29.034489614232633</v>
      </c>
      <c r="BB34">
        <f t="shared" si="0"/>
        <v>829.97407963923433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165.02797473892181</v>
      </c>
      <c r="L35">
        <v>19.996005302053639</v>
      </c>
      <c r="M35">
        <v>0</v>
      </c>
      <c r="N35">
        <v>29.999671369730958</v>
      </c>
      <c r="O35">
        <v>50.381141727341202</v>
      </c>
      <c r="P35">
        <v>68.390495955369587</v>
      </c>
      <c r="Q35">
        <v>5.5434808551372035</v>
      </c>
      <c r="R35">
        <v>10.77012972972973</v>
      </c>
      <c r="S35">
        <v>6.6964669106116048</v>
      </c>
      <c r="T35">
        <v>0</v>
      </c>
      <c r="U35">
        <v>292.42073006771784</v>
      </c>
      <c r="V35">
        <v>5.2692151380231529</v>
      </c>
      <c r="W35">
        <v>10.786065637342908</v>
      </c>
      <c r="X35">
        <v>37.474966245487366</v>
      </c>
      <c r="Y35">
        <v>0</v>
      </c>
      <c r="Z35">
        <v>3.3293303999999995</v>
      </c>
      <c r="AA35">
        <v>0</v>
      </c>
      <c r="AB35">
        <v>10.035570479999999</v>
      </c>
      <c r="AC35">
        <v>7.3819532320000008</v>
      </c>
      <c r="AD35">
        <v>9.2942917999999999</v>
      </c>
      <c r="AE35">
        <v>12.556885224000002</v>
      </c>
      <c r="AF35">
        <v>0</v>
      </c>
      <c r="AG35">
        <v>0</v>
      </c>
      <c r="AH35">
        <v>38.678510399999993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1.3406171428571425</v>
      </c>
      <c r="AN35">
        <v>0</v>
      </c>
      <c r="AO35">
        <v>7.8409800000000001</v>
      </c>
      <c r="AP35">
        <v>1.62687</v>
      </c>
      <c r="AQ35">
        <v>0</v>
      </c>
      <c r="AR35">
        <v>12.618719999999998</v>
      </c>
      <c r="AS35">
        <v>4.0318334399999989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28.971655526137393</v>
      </c>
      <c r="BB35">
        <f t="shared" si="0"/>
        <v>828.17791827018675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90.280563206169944</v>
      </c>
      <c r="L36">
        <v>19.996005302053639</v>
      </c>
      <c r="M36">
        <v>0</v>
      </c>
      <c r="N36">
        <v>29.999671369730958</v>
      </c>
      <c r="O36">
        <v>50.381141727341202</v>
      </c>
      <c r="P36">
        <v>68.390495955369587</v>
      </c>
      <c r="Q36">
        <v>5.5434808551372035</v>
      </c>
      <c r="R36">
        <v>10.77012972972973</v>
      </c>
      <c r="S36">
        <v>6.6964669106116048</v>
      </c>
      <c r="T36">
        <v>0</v>
      </c>
      <c r="U36">
        <v>292.42073006771784</v>
      </c>
      <c r="V36">
        <v>5.2692151380231529</v>
      </c>
      <c r="W36">
        <v>10.786065637342908</v>
      </c>
      <c r="X36">
        <v>37.474966245487366</v>
      </c>
      <c r="Y36">
        <v>0</v>
      </c>
      <c r="Z36">
        <v>3.3293303999999995</v>
      </c>
      <c r="AA36">
        <v>0</v>
      </c>
      <c r="AB36">
        <v>10.035570479999999</v>
      </c>
      <c r="AC36">
        <v>7.3819532320000008</v>
      </c>
      <c r="AD36">
        <v>9.2942917999999999</v>
      </c>
      <c r="AE36">
        <v>12.556885224000002</v>
      </c>
      <c r="AF36">
        <v>0</v>
      </c>
      <c r="AG36">
        <v>0</v>
      </c>
      <c r="AH36">
        <v>38.678510399999993</v>
      </c>
      <c r="AI36">
        <v>12.610337999999999</v>
      </c>
      <c r="AJ36">
        <v>0</v>
      </c>
      <c r="AK36">
        <v>12.891999999999999</v>
      </c>
      <c r="AL36">
        <v>20.155330000000006</v>
      </c>
      <c r="AM36">
        <v>1.3406171428571425</v>
      </c>
      <c r="AN36">
        <v>0</v>
      </c>
      <c r="AO36">
        <v>7.8409800000000001</v>
      </c>
      <c r="AP36">
        <v>1.62687</v>
      </c>
      <c r="AQ36">
        <v>0</v>
      </c>
      <c r="AR36">
        <v>12.618719999999998</v>
      </c>
      <c r="AS36">
        <v>4.0318334399999989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26.445192999449642</v>
      </c>
      <c r="BB36">
        <f t="shared" si="0"/>
        <v>755.95696926412268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90.280563206169944</v>
      </c>
      <c r="L37">
        <v>19.995860070378807</v>
      </c>
      <c r="M37">
        <v>0</v>
      </c>
      <c r="N37">
        <v>29.999671369730958</v>
      </c>
      <c r="O37">
        <v>50.381141727341202</v>
      </c>
      <c r="P37">
        <v>68.390495955369587</v>
      </c>
      <c r="Q37">
        <v>5.5434808551372035</v>
      </c>
      <c r="R37">
        <v>10.77012972972973</v>
      </c>
      <c r="S37">
        <v>6.6964669106116048</v>
      </c>
      <c r="T37">
        <v>0</v>
      </c>
      <c r="U37">
        <v>292.42073006771784</v>
      </c>
      <c r="V37">
        <v>5.2692151380231529</v>
      </c>
      <c r="W37">
        <v>10.786065637342908</v>
      </c>
      <c r="X37">
        <v>37.474966245487366</v>
      </c>
      <c r="Y37">
        <v>0</v>
      </c>
      <c r="Z37">
        <v>3.3293303999999995</v>
      </c>
      <c r="AA37">
        <v>0</v>
      </c>
      <c r="AB37">
        <v>10.035570479999999</v>
      </c>
      <c r="AC37">
        <v>7.3819532320000008</v>
      </c>
      <c r="AD37">
        <v>9.2942917999999999</v>
      </c>
      <c r="AE37">
        <v>12.556885224000002</v>
      </c>
      <c r="AF37">
        <v>0</v>
      </c>
      <c r="AG37">
        <v>0</v>
      </c>
      <c r="AH37">
        <v>38.678510399999993</v>
      </c>
      <c r="AI37">
        <v>12.610337999999999</v>
      </c>
      <c r="AJ37">
        <v>0</v>
      </c>
      <c r="AK37">
        <v>12.891999999999999</v>
      </c>
      <c r="AL37">
        <v>20.155330000000006</v>
      </c>
      <c r="AM37">
        <v>1.3406171428571425</v>
      </c>
      <c r="AN37">
        <v>0</v>
      </c>
      <c r="AO37">
        <v>7.8409800000000001</v>
      </c>
      <c r="AP37">
        <v>1.62687</v>
      </c>
      <c r="AQ37">
        <v>0</v>
      </c>
      <c r="AR37">
        <v>12.618719999999998</v>
      </c>
      <c r="AS37">
        <v>4.0318334399999989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26.44518809061903</v>
      </c>
      <c r="BB37">
        <f t="shared" si="0"/>
        <v>755.95682894127845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90.280563206169944</v>
      </c>
      <c r="L38">
        <v>28.234318506178806</v>
      </c>
      <c r="M38">
        <v>0</v>
      </c>
      <c r="N38">
        <v>29.999671369730958</v>
      </c>
      <c r="O38">
        <v>50.381141727341202</v>
      </c>
      <c r="P38">
        <v>68.390495955369587</v>
      </c>
      <c r="Q38">
        <v>5.5434808551372035</v>
      </c>
      <c r="R38">
        <v>10.77012972972973</v>
      </c>
      <c r="S38">
        <v>6.6964669106116048</v>
      </c>
      <c r="T38">
        <v>0</v>
      </c>
      <c r="U38">
        <v>292.42073006771784</v>
      </c>
      <c r="V38">
        <v>5.2692151380231529</v>
      </c>
      <c r="W38">
        <v>10.786065637342908</v>
      </c>
      <c r="X38">
        <v>37.474966245487366</v>
      </c>
      <c r="Y38">
        <v>0</v>
      </c>
      <c r="Z38">
        <v>3.3293303999999995</v>
      </c>
      <c r="AA38">
        <v>0</v>
      </c>
      <c r="AB38">
        <v>10.035570479999999</v>
      </c>
      <c r="AC38">
        <v>7.3819532320000008</v>
      </c>
      <c r="AD38">
        <v>9.2942917999999999</v>
      </c>
      <c r="AE38">
        <v>12.556885224000002</v>
      </c>
      <c r="AF38">
        <v>0</v>
      </c>
      <c r="AG38">
        <v>0</v>
      </c>
      <c r="AH38">
        <v>38.678510399999993</v>
      </c>
      <c r="AI38">
        <v>2.5867360000000001</v>
      </c>
      <c r="AJ38">
        <v>0</v>
      </c>
      <c r="AK38">
        <v>12.891999999999999</v>
      </c>
      <c r="AL38">
        <v>20.155330000000006</v>
      </c>
      <c r="AM38">
        <v>1.3406171428571425</v>
      </c>
      <c r="AN38">
        <v>0</v>
      </c>
      <c r="AO38">
        <v>7.8409800000000001</v>
      </c>
      <c r="AP38">
        <v>1.62687</v>
      </c>
      <c r="AQ38">
        <v>0</v>
      </c>
      <c r="AR38">
        <v>12.618719999999998</v>
      </c>
      <c r="AS38">
        <v>4.0318334399999989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26.384850098877202</v>
      </c>
      <c r="BB38">
        <f t="shared" si="0"/>
        <v>754.23202336882036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90.312158592945437</v>
      </c>
      <c r="L39">
        <v>28.285912297412445</v>
      </c>
      <c r="M39">
        <v>0</v>
      </c>
      <c r="N39">
        <v>29.999671369730958</v>
      </c>
      <c r="O39">
        <v>50.381141727341202</v>
      </c>
      <c r="P39">
        <v>68.390495955369587</v>
      </c>
      <c r="Q39">
        <v>1.0241120199306759</v>
      </c>
      <c r="R39">
        <v>3.0006625000000002</v>
      </c>
      <c r="S39">
        <v>1.9970010281014394</v>
      </c>
      <c r="T39">
        <v>0</v>
      </c>
      <c r="U39">
        <v>292.42073006771784</v>
      </c>
      <c r="V39">
        <v>0</v>
      </c>
      <c r="W39">
        <v>4.9983556603773582</v>
      </c>
      <c r="X39">
        <v>37.474966245487366</v>
      </c>
      <c r="Y39">
        <v>0</v>
      </c>
      <c r="Z39">
        <v>3.3293303999999995</v>
      </c>
      <c r="AA39">
        <v>0</v>
      </c>
      <c r="AB39">
        <v>10.035570479999999</v>
      </c>
      <c r="AC39">
        <v>7.3819532320000008</v>
      </c>
      <c r="AD39">
        <v>9.2942917999999999</v>
      </c>
      <c r="AE39">
        <v>12.556885224000002</v>
      </c>
      <c r="AF39">
        <v>0</v>
      </c>
      <c r="AG39">
        <v>0</v>
      </c>
      <c r="AH39">
        <v>38.678510399999993</v>
      </c>
      <c r="AI39">
        <v>3.3950909999999994</v>
      </c>
      <c r="AJ39">
        <v>0</v>
      </c>
      <c r="AK39">
        <v>12.891999999999999</v>
      </c>
      <c r="AL39">
        <v>20.155330000000006</v>
      </c>
      <c r="AM39">
        <v>1.3406171428571425</v>
      </c>
      <c r="AN39">
        <v>0</v>
      </c>
      <c r="AO39">
        <v>7.8409800000000001</v>
      </c>
      <c r="AP39">
        <v>2.4403049999999999</v>
      </c>
      <c r="AQ39">
        <v>0</v>
      </c>
      <c r="AR39">
        <v>12.618719999999998</v>
      </c>
      <c r="AS39">
        <v>4.0318334399999989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25.494550081224464</v>
      </c>
      <c r="BB39">
        <f t="shared" si="0"/>
        <v>728.78207550204718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90.311693946191539</v>
      </c>
      <c r="L40">
        <v>28.285912297412445</v>
      </c>
      <c r="M40">
        <v>0</v>
      </c>
      <c r="N40">
        <v>29.999671369730958</v>
      </c>
      <c r="O40">
        <v>50.381141727341202</v>
      </c>
      <c r="P40">
        <v>68.390495955369587</v>
      </c>
      <c r="Q40">
        <v>1.0241120199306759</v>
      </c>
      <c r="R40">
        <v>3.0006625000000002</v>
      </c>
      <c r="S40">
        <v>1.9970010281014394</v>
      </c>
      <c r="T40">
        <v>0</v>
      </c>
      <c r="U40">
        <v>292.42073006771784</v>
      </c>
      <c r="V40">
        <v>0</v>
      </c>
      <c r="W40">
        <v>4.9983556603773582</v>
      </c>
      <c r="X40">
        <v>37.474966245487366</v>
      </c>
      <c r="Y40">
        <v>0</v>
      </c>
      <c r="Z40">
        <v>3.3293303999999995</v>
      </c>
      <c r="AA40">
        <v>0</v>
      </c>
      <c r="AB40">
        <v>10.035570479999999</v>
      </c>
      <c r="AC40">
        <v>7.3819532320000008</v>
      </c>
      <c r="AD40">
        <v>9.2942917999999999</v>
      </c>
      <c r="AE40">
        <v>12.556885224000002</v>
      </c>
      <c r="AF40">
        <v>0</v>
      </c>
      <c r="AG40">
        <v>0</v>
      </c>
      <c r="AH40">
        <v>38.678510399999993</v>
      </c>
      <c r="AI40">
        <v>3.3950909999999994</v>
      </c>
      <c r="AJ40">
        <v>0</v>
      </c>
      <c r="AK40">
        <v>12.891999999999999</v>
      </c>
      <c r="AL40">
        <v>20.155330000000006</v>
      </c>
      <c r="AM40">
        <v>1.3406171428571425</v>
      </c>
      <c r="AN40">
        <v>0</v>
      </c>
      <c r="AO40">
        <v>7.8409800000000001</v>
      </c>
      <c r="AP40">
        <v>2.4403049999999999</v>
      </c>
      <c r="AQ40">
        <v>0</v>
      </c>
      <c r="AR40">
        <v>12.618719999999998</v>
      </c>
      <c r="AS40">
        <v>4.0318334399999989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25.494534334208897</v>
      </c>
      <c r="BB40">
        <f t="shared" si="0"/>
        <v>728.78162660230885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90.313456530785359</v>
      </c>
      <c r="L41">
        <v>28.285912297412445</v>
      </c>
      <c r="M41">
        <v>0</v>
      </c>
      <c r="N41">
        <v>29.999671369730958</v>
      </c>
      <c r="O41">
        <v>50.381141727341202</v>
      </c>
      <c r="P41">
        <v>68.390495955369587</v>
      </c>
      <c r="Q41">
        <v>2.8376491306765521</v>
      </c>
      <c r="R41">
        <v>5.3752136815068496</v>
      </c>
      <c r="S41">
        <v>3.4672873068181818</v>
      </c>
      <c r="T41">
        <v>0</v>
      </c>
      <c r="U41">
        <v>292.42073006771784</v>
      </c>
      <c r="V41">
        <v>0</v>
      </c>
      <c r="W41">
        <v>4.9999999999999991</v>
      </c>
      <c r="X41">
        <v>37.466362853430745</v>
      </c>
      <c r="Y41">
        <v>0</v>
      </c>
      <c r="Z41">
        <v>1.6646651999999997</v>
      </c>
      <c r="AA41">
        <v>0</v>
      </c>
      <c r="AB41">
        <v>10.035570479999999</v>
      </c>
      <c r="AC41">
        <v>7.3819532320000008</v>
      </c>
      <c r="AD41">
        <v>9.2942917999999999</v>
      </c>
      <c r="AE41">
        <v>12.556885224000002</v>
      </c>
      <c r="AF41">
        <v>0</v>
      </c>
      <c r="AG41">
        <v>0</v>
      </c>
      <c r="AH41">
        <v>38.678510399999993</v>
      </c>
      <c r="AI41">
        <v>3.3950909999999994</v>
      </c>
      <c r="AJ41">
        <v>0</v>
      </c>
      <c r="AK41">
        <v>12.891999999999999</v>
      </c>
      <c r="AL41">
        <v>20.155330000000006</v>
      </c>
      <c r="AM41">
        <v>1.3406171428571425</v>
      </c>
      <c r="AN41">
        <v>0</v>
      </c>
      <c r="AO41">
        <v>7.8409800000000001</v>
      </c>
      <c r="AP41">
        <v>3.2212026000000002</v>
      </c>
      <c r="AQ41">
        <v>0</v>
      </c>
      <c r="AR41">
        <v>12.618719999999998</v>
      </c>
      <c r="AS41">
        <v>4.0318334399999989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25.65574021283339</v>
      </c>
      <c r="BB41">
        <f t="shared" si="0"/>
        <v>733.38983122681339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90.302642345716407</v>
      </c>
      <c r="L42">
        <v>28.285912297412445</v>
      </c>
      <c r="M42">
        <v>0</v>
      </c>
      <c r="N42">
        <v>29.999671369730958</v>
      </c>
      <c r="O42">
        <v>50.381141727341202</v>
      </c>
      <c r="P42">
        <v>68.390495955369587</v>
      </c>
      <c r="Q42">
        <v>2.8376491306765521</v>
      </c>
      <c r="R42">
        <v>5.3752136815068496</v>
      </c>
      <c r="S42">
        <v>3.4672873068181818</v>
      </c>
      <c r="T42">
        <v>0</v>
      </c>
      <c r="U42">
        <v>292.42073006771784</v>
      </c>
      <c r="V42">
        <v>0</v>
      </c>
      <c r="W42">
        <v>4.9999999999999991</v>
      </c>
      <c r="X42">
        <v>37.466362853430745</v>
      </c>
      <c r="Y42">
        <v>0</v>
      </c>
      <c r="Z42">
        <v>1.6646651999999997</v>
      </c>
      <c r="AA42">
        <v>0</v>
      </c>
      <c r="AB42">
        <v>10.035570479999999</v>
      </c>
      <c r="AC42">
        <v>7.3819532320000008</v>
      </c>
      <c r="AD42">
        <v>9.2942917999999999</v>
      </c>
      <c r="AE42">
        <v>12.556885224000002</v>
      </c>
      <c r="AF42">
        <v>0</v>
      </c>
      <c r="AG42">
        <v>0</v>
      </c>
      <c r="AH42">
        <v>38.678510399999993</v>
      </c>
      <c r="AI42">
        <v>3.3950909999999994</v>
      </c>
      <c r="AJ42">
        <v>0</v>
      </c>
      <c r="AK42">
        <v>12.891999999999999</v>
      </c>
      <c r="AL42">
        <v>20.155330000000006</v>
      </c>
      <c r="AM42">
        <v>1.3406171428571425</v>
      </c>
      <c r="AN42">
        <v>0</v>
      </c>
      <c r="AO42">
        <v>7.8409800000000001</v>
      </c>
      <c r="AP42">
        <v>3.2212026000000002</v>
      </c>
      <c r="AQ42">
        <v>0</v>
      </c>
      <c r="AR42">
        <v>12.618719999999998</v>
      </c>
      <c r="AS42">
        <v>4.0318334399999989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25.655374643303528</v>
      </c>
      <c r="BB42">
        <f t="shared" si="0"/>
        <v>733.37938261127431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90.271289823195602</v>
      </c>
      <c r="L43">
        <v>50</v>
      </c>
      <c r="M43">
        <v>0</v>
      </c>
      <c r="N43">
        <v>29.999671369730958</v>
      </c>
      <c r="O43">
        <v>50.381141727341202</v>
      </c>
      <c r="P43">
        <v>68.390495955369587</v>
      </c>
      <c r="Q43">
        <v>5.5434808551372035</v>
      </c>
      <c r="R43">
        <v>10.77012972972973</v>
      </c>
      <c r="S43">
        <v>6.6964669106116048</v>
      </c>
      <c r="T43">
        <v>0</v>
      </c>
      <c r="U43">
        <v>292.42073006771784</v>
      </c>
      <c r="V43">
        <v>5.2692151380231529</v>
      </c>
      <c r="W43">
        <v>10.821005028735632</v>
      </c>
      <c r="X43">
        <v>37.474966245487366</v>
      </c>
      <c r="Y43">
        <v>0</v>
      </c>
      <c r="Z43">
        <v>1.6646651999999997</v>
      </c>
      <c r="AA43">
        <v>0</v>
      </c>
      <c r="AB43">
        <v>10.035570479999999</v>
      </c>
      <c r="AC43">
        <v>7.3819532320000008</v>
      </c>
      <c r="AD43">
        <v>9.2942917999999999</v>
      </c>
      <c r="AE43">
        <v>12.556885224000002</v>
      </c>
      <c r="AF43">
        <v>0</v>
      </c>
      <c r="AG43">
        <v>0</v>
      </c>
      <c r="AH43">
        <v>38.678510399999993</v>
      </c>
      <c r="AI43">
        <v>0.64668399999999993</v>
      </c>
      <c r="AJ43">
        <v>0</v>
      </c>
      <c r="AK43">
        <v>12.891999999999999</v>
      </c>
      <c r="AL43">
        <v>20.155330000000006</v>
      </c>
      <c r="AM43">
        <v>1.3406171428571425</v>
      </c>
      <c r="AN43">
        <v>0</v>
      </c>
      <c r="AO43">
        <v>7.8409800000000001</v>
      </c>
      <c r="AP43">
        <v>2.4403049999999999</v>
      </c>
      <c r="AQ43">
        <v>0</v>
      </c>
      <c r="AR43">
        <v>12.618719999999998</v>
      </c>
      <c r="AS43">
        <v>4.0318334399999989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27.027052545738648</v>
      </c>
      <c r="BB43">
        <f t="shared" si="0"/>
        <v>772.58988622419838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90.270759855415065</v>
      </c>
      <c r="L44">
        <v>50</v>
      </c>
      <c r="M44">
        <v>0</v>
      </c>
      <c r="N44">
        <v>29.999671369730958</v>
      </c>
      <c r="O44">
        <v>50.381141727341202</v>
      </c>
      <c r="P44">
        <v>68.390495955369587</v>
      </c>
      <c r="Q44">
        <v>5.5434808551372035</v>
      </c>
      <c r="R44">
        <v>10.77012972972973</v>
      </c>
      <c r="S44">
        <v>6.6964669106116048</v>
      </c>
      <c r="T44">
        <v>0</v>
      </c>
      <c r="U44">
        <v>292.42073006771784</v>
      </c>
      <c r="V44">
        <v>5.2692151380231529</v>
      </c>
      <c r="W44">
        <v>10.920632675044882</v>
      </c>
      <c r="X44">
        <v>37.474966245487366</v>
      </c>
      <c r="Y44">
        <v>0</v>
      </c>
      <c r="Z44">
        <v>1.6646651999999997</v>
      </c>
      <c r="AA44">
        <v>0</v>
      </c>
      <c r="AB44">
        <v>10.035570479999999</v>
      </c>
      <c r="AC44">
        <v>7.3819532320000008</v>
      </c>
      <c r="AD44">
        <v>9.2942917999999999</v>
      </c>
      <c r="AE44">
        <v>12.556885224000002</v>
      </c>
      <c r="AF44">
        <v>0</v>
      </c>
      <c r="AG44">
        <v>0</v>
      </c>
      <c r="AH44">
        <v>38.678510399999993</v>
      </c>
      <c r="AI44">
        <v>0.64668399999999993</v>
      </c>
      <c r="AJ44">
        <v>0</v>
      </c>
      <c r="AK44">
        <v>12.891999999999999</v>
      </c>
      <c r="AL44">
        <v>20.155330000000006</v>
      </c>
      <c r="AM44">
        <v>1.3406171428571425</v>
      </c>
      <c r="AN44">
        <v>0</v>
      </c>
      <c r="AO44">
        <v>7.8409800000000001</v>
      </c>
      <c r="AP44">
        <v>2.4403049999999999</v>
      </c>
      <c r="AQ44">
        <v>0</v>
      </c>
      <c r="AR44">
        <v>12.618719999999998</v>
      </c>
      <c r="AS44">
        <v>4.0318334399999989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27.030402052122405</v>
      </c>
      <c r="BB44">
        <f t="shared" si="0"/>
        <v>772.6856343963434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90.323719986618201</v>
      </c>
      <c r="L45">
        <v>63.619998475239512</v>
      </c>
      <c r="M45">
        <v>0</v>
      </c>
      <c r="N45">
        <v>29.999671369730958</v>
      </c>
      <c r="O45">
        <v>50.381141727341202</v>
      </c>
      <c r="P45">
        <v>68.390495955369587</v>
      </c>
      <c r="Q45">
        <v>5.5434808551372035</v>
      </c>
      <c r="R45">
        <v>10.77012972972973</v>
      </c>
      <c r="S45">
        <v>6.6964669106116048</v>
      </c>
      <c r="T45">
        <v>0</v>
      </c>
      <c r="U45">
        <v>292.42073006771784</v>
      </c>
      <c r="V45">
        <v>5.2692151380231529</v>
      </c>
      <c r="W45">
        <v>10.958103230437903</v>
      </c>
      <c r="X45">
        <v>37.474966245487366</v>
      </c>
      <c r="Y45">
        <v>0</v>
      </c>
      <c r="Z45">
        <v>1.6646651999999997</v>
      </c>
      <c r="AA45">
        <v>0</v>
      </c>
      <c r="AB45">
        <v>10.035570479999999</v>
      </c>
      <c r="AC45">
        <v>7.3819532320000008</v>
      </c>
      <c r="AD45">
        <v>9.2942917999999999</v>
      </c>
      <c r="AE45">
        <v>12.556885224000002</v>
      </c>
      <c r="AF45">
        <v>0</v>
      </c>
      <c r="AG45">
        <v>0</v>
      </c>
      <c r="AH45">
        <v>38.678510399999993</v>
      </c>
      <c r="AI45">
        <v>0.64668399999999993</v>
      </c>
      <c r="AJ45">
        <v>0</v>
      </c>
      <c r="AK45">
        <v>12.891999999999999</v>
      </c>
      <c r="AL45">
        <v>20.155330000000006</v>
      </c>
      <c r="AM45">
        <v>1.3406171428571425</v>
      </c>
      <c r="AN45">
        <v>0</v>
      </c>
      <c r="AO45">
        <v>7.8409800000000001</v>
      </c>
      <c r="AP45">
        <v>2.4403049999999999</v>
      </c>
      <c r="AQ45">
        <v>0</v>
      </c>
      <c r="AR45">
        <v>12.618719999999998</v>
      </c>
      <c r="AS45">
        <v>4.0318334399999989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27.493814419062581</v>
      </c>
      <c r="BB45">
        <f t="shared" si="0"/>
        <v>785.93265119123896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90.312913706126949</v>
      </c>
      <c r="L46">
        <v>63.619878772184393</v>
      </c>
      <c r="M46">
        <v>0</v>
      </c>
      <c r="N46">
        <v>29.999671369730958</v>
      </c>
      <c r="O46">
        <v>50.381141727341202</v>
      </c>
      <c r="P46">
        <v>68.389380530973455</v>
      </c>
      <c r="Q46">
        <v>5.5434808551372035</v>
      </c>
      <c r="R46">
        <v>10.77012972972973</v>
      </c>
      <c r="S46">
        <v>6.6964669106116048</v>
      </c>
      <c r="T46">
        <v>0</v>
      </c>
      <c r="U46">
        <v>292.42073006771784</v>
      </c>
      <c r="V46">
        <v>5.2692151380231529</v>
      </c>
      <c r="W46">
        <v>11.786028572702941</v>
      </c>
      <c r="X46">
        <v>37.466362961232562</v>
      </c>
      <c r="Y46">
        <v>0</v>
      </c>
      <c r="Z46">
        <v>1.6646651999999997</v>
      </c>
      <c r="AA46">
        <v>0</v>
      </c>
      <c r="AB46">
        <v>10.035570479999999</v>
      </c>
      <c r="AC46">
        <v>7.3819532320000008</v>
      </c>
      <c r="AD46">
        <v>9.2942917999999999</v>
      </c>
      <c r="AE46">
        <v>12.556885224000002</v>
      </c>
      <c r="AF46">
        <v>0</v>
      </c>
      <c r="AG46">
        <v>0</v>
      </c>
      <c r="AH46">
        <v>38.678510399999993</v>
      </c>
      <c r="AI46">
        <v>0.64668399999999993</v>
      </c>
      <c r="AJ46">
        <v>0</v>
      </c>
      <c r="AK46">
        <v>12.891999999999999</v>
      </c>
      <c r="AL46">
        <v>20.155330000000006</v>
      </c>
      <c r="AM46">
        <v>1.3406171428571425</v>
      </c>
      <c r="AN46">
        <v>0</v>
      </c>
      <c r="AO46">
        <v>7.8409800000000001</v>
      </c>
      <c r="AP46">
        <v>2.4403049999999999</v>
      </c>
      <c r="AQ46">
        <v>0</v>
      </c>
      <c r="AR46">
        <v>12.618719999999998</v>
      </c>
      <c r="AS46">
        <v>4.0318334399999989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27.521100452660896</v>
      </c>
      <c r="BB46">
        <f t="shared" si="0"/>
        <v>786.71264580770833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80.003494717599921</v>
      </c>
      <c r="L47">
        <v>63.619644524284055</v>
      </c>
      <c r="M47">
        <v>0</v>
      </c>
      <c r="N47">
        <v>29.999671369730958</v>
      </c>
      <c r="O47">
        <v>50.381141727341202</v>
      </c>
      <c r="P47">
        <v>68.389380530973455</v>
      </c>
      <c r="Q47">
        <v>5.5404366397721878</v>
      </c>
      <c r="R47">
        <v>10.770830876250916</v>
      </c>
      <c r="S47">
        <v>6.6958410588235298</v>
      </c>
      <c r="T47">
        <v>0</v>
      </c>
      <c r="U47">
        <v>292.42073006771784</v>
      </c>
      <c r="V47">
        <v>5.2678831752371433</v>
      </c>
      <c r="W47">
        <v>11.56875909090909</v>
      </c>
      <c r="X47">
        <v>37.466362961232562</v>
      </c>
      <c r="Y47">
        <v>0</v>
      </c>
      <c r="Z47">
        <v>1.6646651999999997</v>
      </c>
      <c r="AA47">
        <v>0</v>
      </c>
      <c r="AB47">
        <v>10.035570479999999</v>
      </c>
      <c r="AC47">
        <v>7.3819532320000008</v>
      </c>
      <c r="AD47">
        <v>9.2942917999999999</v>
      </c>
      <c r="AE47">
        <v>12.556885224000002</v>
      </c>
      <c r="AF47">
        <v>0</v>
      </c>
      <c r="AG47">
        <v>0</v>
      </c>
      <c r="AH47">
        <v>38.678510399999993</v>
      </c>
      <c r="AI47">
        <v>3.7184330000000001</v>
      </c>
      <c r="AJ47">
        <v>0</v>
      </c>
      <c r="AK47">
        <v>12.891999999999999</v>
      </c>
      <c r="AL47">
        <v>20.155330000000006</v>
      </c>
      <c r="AM47">
        <v>1.3406171428571425</v>
      </c>
      <c r="AN47">
        <v>0</v>
      </c>
      <c r="AO47">
        <v>7.8409800000000001</v>
      </c>
      <c r="AP47">
        <v>2.4403049999999999</v>
      </c>
      <c r="AQ47">
        <v>0</v>
      </c>
      <c r="AR47">
        <v>13.600175999999999</v>
      </c>
      <c r="AS47">
        <v>4.0318334399999989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27.302143099061134</v>
      </c>
      <c r="BB47">
        <f t="shared" si="0"/>
        <v>780.45358455966868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80.003494717599921</v>
      </c>
      <c r="L48">
        <v>63.620581303335953</v>
      </c>
      <c r="M48">
        <v>0</v>
      </c>
      <c r="N48">
        <v>29.999671369730958</v>
      </c>
      <c r="O48">
        <v>50.381141727341202</v>
      </c>
      <c r="P48">
        <v>68.389380530973455</v>
      </c>
      <c r="Q48">
        <v>5.5404366397721878</v>
      </c>
      <c r="R48">
        <v>10.770830876250916</v>
      </c>
      <c r="S48">
        <v>6.6958410588235298</v>
      </c>
      <c r="T48">
        <v>0</v>
      </c>
      <c r="U48">
        <v>292.42073006771784</v>
      </c>
      <c r="V48">
        <v>5.2678831752371433</v>
      </c>
      <c r="W48">
        <v>11.56875909090909</v>
      </c>
      <c r="X48">
        <v>37.466362961232562</v>
      </c>
      <c r="Y48">
        <v>0</v>
      </c>
      <c r="Z48">
        <v>1.6646651999999997</v>
      </c>
      <c r="AA48">
        <v>0</v>
      </c>
      <c r="AB48">
        <v>10.035570479999999</v>
      </c>
      <c r="AC48">
        <v>7.3819532320000008</v>
      </c>
      <c r="AD48">
        <v>9.2942917999999999</v>
      </c>
      <c r="AE48">
        <v>12.556885224000002</v>
      </c>
      <c r="AF48">
        <v>0</v>
      </c>
      <c r="AG48">
        <v>0</v>
      </c>
      <c r="AH48">
        <v>38.678510399999993</v>
      </c>
      <c r="AI48">
        <v>3.7184330000000001</v>
      </c>
      <c r="AJ48">
        <v>0</v>
      </c>
      <c r="AK48">
        <v>12.891999999999999</v>
      </c>
      <c r="AL48">
        <v>20.155330000000006</v>
      </c>
      <c r="AM48">
        <v>1.3406171428571425</v>
      </c>
      <c r="AN48">
        <v>0</v>
      </c>
      <c r="AO48">
        <v>7.8409800000000001</v>
      </c>
      <c r="AP48">
        <v>2.4403049999999999</v>
      </c>
      <c r="AQ48">
        <v>0</v>
      </c>
      <c r="AR48">
        <v>13.600175999999999</v>
      </c>
      <c r="AS48">
        <v>4.0318334399999989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27.302179001730217</v>
      </c>
      <c r="BB48">
        <f t="shared" si="0"/>
        <v>780.45448543605153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80.004025077230594</v>
      </c>
      <c r="L49">
        <v>63.619716200798628</v>
      </c>
      <c r="M49">
        <v>0</v>
      </c>
      <c r="N49">
        <v>29.999671369730958</v>
      </c>
      <c r="O49">
        <v>50.381141727341202</v>
      </c>
      <c r="P49">
        <v>68.389380530973455</v>
      </c>
      <c r="Q49">
        <v>5.5404366397721878</v>
      </c>
      <c r="R49">
        <v>10.770830876250916</v>
      </c>
      <c r="S49">
        <v>6.6958410588235298</v>
      </c>
      <c r="T49">
        <v>0</v>
      </c>
      <c r="U49">
        <v>292.42073006771784</v>
      </c>
      <c r="V49">
        <v>5.2678831752371433</v>
      </c>
      <c r="W49">
        <v>11.56875909090909</v>
      </c>
      <c r="X49">
        <v>37.466362961232562</v>
      </c>
      <c r="Y49">
        <v>0</v>
      </c>
      <c r="Z49">
        <v>1.6646651999999997</v>
      </c>
      <c r="AA49">
        <v>0</v>
      </c>
      <c r="AB49">
        <v>10.035570479999999</v>
      </c>
      <c r="AC49">
        <v>7.3819532320000008</v>
      </c>
      <c r="AD49">
        <v>9.2942917999999999</v>
      </c>
      <c r="AE49">
        <v>12.556885224000002</v>
      </c>
      <c r="AF49">
        <v>0</v>
      </c>
      <c r="AG49">
        <v>0</v>
      </c>
      <c r="AH49">
        <v>38.678510399999993</v>
      </c>
      <c r="AI49">
        <v>3.7184330000000001</v>
      </c>
      <c r="AJ49">
        <v>0</v>
      </c>
      <c r="AK49">
        <v>12.891999999999999</v>
      </c>
      <c r="AL49">
        <v>20.155330000000006</v>
      </c>
      <c r="AM49">
        <v>1.3406171428571425</v>
      </c>
      <c r="AN49">
        <v>0</v>
      </c>
      <c r="AO49">
        <v>7.8409800000000001</v>
      </c>
      <c r="AP49">
        <v>2.4403049999999999</v>
      </c>
      <c r="AQ49">
        <v>0</v>
      </c>
      <c r="AR49">
        <v>13.600175999999999</v>
      </c>
      <c r="AS49">
        <v>6.0819182399999985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27.371456171882855</v>
      </c>
      <c r="BB49">
        <f t="shared" si="0"/>
        <v>782.43495832299243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165.02838798096224</v>
      </c>
      <c r="L50">
        <v>63.619716200798628</v>
      </c>
      <c r="M50">
        <v>0</v>
      </c>
      <c r="N50">
        <v>29.999671369730958</v>
      </c>
      <c r="O50">
        <v>50.381141727341202</v>
      </c>
      <c r="P50">
        <v>68.389380530973455</v>
      </c>
      <c r="Q50">
        <v>5.5404366397721878</v>
      </c>
      <c r="R50">
        <v>10.770830876250916</v>
      </c>
      <c r="S50">
        <v>6.6958410588235298</v>
      </c>
      <c r="T50">
        <v>0</v>
      </c>
      <c r="U50">
        <v>292.42073006771784</v>
      </c>
      <c r="V50">
        <v>5.2678831752371433</v>
      </c>
      <c r="W50">
        <v>11.56875909090909</v>
      </c>
      <c r="X50">
        <v>37.466362961232562</v>
      </c>
      <c r="Y50">
        <v>0</v>
      </c>
      <c r="Z50">
        <v>1.6646651999999997</v>
      </c>
      <c r="AA50">
        <v>0</v>
      </c>
      <c r="AB50">
        <v>10.035570479999999</v>
      </c>
      <c r="AC50">
        <v>7.3819532320000008</v>
      </c>
      <c r="AD50">
        <v>9.2942917999999999</v>
      </c>
      <c r="AE50">
        <v>12.556885224000002</v>
      </c>
      <c r="AF50">
        <v>0</v>
      </c>
      <c r="AG50">
        <v>0</v>
      </c>
      <c r="AH50">
        <v>38.678510399999993</v>
      </c>
      <c r="AI50">
        <v>3.7184330000000001</v>
      </c>
      <c r="AJ50">
        <v>0</v>
      </c>
      <c r="AK50">
        <v>12.891999999999999</v>
      </c>
      <c r="AL50">
        <v>20.155330000000006</v>
      </c>
      <c r="AM50">
        <v>1.3406171428571425</v>
      </c>
      <c r="AN50">
        <v>0</v>
      </c>
      <c r="AO50">
        <v>7.8409800000000001</v>
      </c>
      <c r="AP50">
        <v>2.4403049999999999</v>
      </c>
      <c r="AQ50">
        <v>0</v>
      </c>
      <c r="AR50">
        <v>13.600175999999999</v>
      </c>
      <c r="AS50">
        <v>6.0819182399999985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30.245279589264726</v>
      </c>
      <c r="BB50">
        <f t="shared" si="0"/>
        <v>864.58549780934209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165.02692484496785</v>
      </c>
      <c r="L51">
        <v>63.620090780168319</v>
      </c>
      <c r="M51">
        <v>0</v>
      </c>
      <c r="N51">
        <v>29.999671369730958</v>
      </c>
      <c r="O51">
        <v>50.381141727341202</v>
      </c>
      <c r="P51">
        <v>68.389380530973455</v>
      </c>
      <c r="Q51">
        <v>5.5404366397721878</v>
      </c>
      <c r="R51">
        <v>10.770830876250916</v>
      </c>
      <c r="S51">
        <v>6.6958410588235298</v>
      </c>
      <c r="T51">
        <v>0</v>
      </c>
      <c r="U51">
        <v>292.42073006771784</v>
      </c>
      <c r="V51">
        <v>5.2678831752371433</v>
      </c>
      <c r="W51">
        <v>11.56875909090909</v>
      </c>
      <c r="X51">
        <v>37.466362961232562</v>
      </c>
      <c r="Y51">
        <v>0</v>
      </c>
      <c r="Z51">
        <v>1.6646651999999997</v>
      </c>
      <c r="AA51">
        <v>0</v>
      </c>
      <c r="AB51">
        <v>10.035570479999999</v>
      </c>
      <c r="AC51">
        <v>7.3819532320000008</v>
      </c>
      <c r="AD51">
        <v>9.2942917999999999</v>
      </c>
      <c r="AE51">
        <v>12.556885224000002</v>
      </c>
      <c r="AF51">
        <v>0</v>
      </c>
      <c r="AG51">
        <v>0</v>
      </c>
      <c r="AH51">
        <v>38.678510399999993</v>
      </c>
      <c r="AI51">
        <v>3.7184330000000001</v>
      </c>
      <c r="AJ51">
        <v>0</v>
      </c>
      <c r="AK51">
        <v>12.891999999999999</v>
      </c>
      <c r="AL51">
        <v>20.155330000000006</v>
      </c>
      <c r="AM51">
        <v>1.3406171428571425</v>
      </c>
      <c r="AN51">
        <v>0</v>
      </c>
      <c r="AO51">
        <v>7.8409800000000001</v>
      </c>
      <c r="AP51">
        <v>2.4403049999999999</v>
      </c>
      <c r="AQ51">
        <v>0</v>
      </c>
      <c r="AR51">
        <v>12.618719999999998</v>
      </c>
      <c r="AS51">
        <v>6.0819182399999985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30.212069634433714</v>
      </c>
      <c r="BB51">
        <f t="shared" si="0"/>
        <v>863.63616320754852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165.029664851848</v>
      </c>
      <c r="L52">
        <v>63.619987851040975</v>
      </c>
      <c r="M52">
        <v>0</v>
      </c>
      <c r="N52">
        <v>29.999671369730958</v>
      </c>
      <c r="O52">
        <v>50.381141727341202</v>
      </c>
      <c r="P52">
        <v>68.389380530973455</v>
      </c>
      <c r="Q52">
        <v>5.5404366397721878</v>
      </c>
      <c r="R52">
        <v>10.770830876250916</v>
      </c>
      <c r="S52">
        <v>6.6958410588235298</v>
      </c>
      <c r="T52">
        <v>0</v>
      </c>
      <c r="U52">
        <v>292.42073006771784</v>
      </c>
      <c r="V52">
        <v>5.2678831752371433</v>
      </c>
      <c r="W52">
        <v>11.56875909090909</v>
      </c>
      <c r="X52">
        <v>37.466362961232562</v>
      </c>
      <c r="Y52">
        <v>0</v>
      </c>
      <c r="Z52">
        <v>1.6646651999999997</v>
      </c>
      <c r="AA52">
        <v>0</v>
      </c>
      <c r="AB52">
        <v>10.035570479999999</v>
      </c>
      <c r="AC52">
        <v>7.3819532320000008</v>
      </c>
      <c r="AD52">
        <v>9.2942917999999999</v>
      </c>
      <c r="AE52">
        <v>12.556885224000002</v>
      </c>
      <c r="AF52">
        <v>0</v>
      </c>
      <c r="AG52">
        <v>0</v>
      </c>
      <c r="AH52">
        <v>38.678510399999993</v>
      </c>
      <c r="AI52">
        <v>3.7184330000000001</v>
      </c>
      <c r="AJ52">
        <v>0</v>
      </c>
      <c r="AK52">
        <v>12.891999999999999</v>
      </c>
      <c r="AL52">
        <v>20.155330000000006</v>
      </c>
      <c r="AM52">
        <v>1.3406171428571425</v>
      </c>
      <c r="AN52">
        <v>0</v>
      </c>
      <c r="AO52">
        <v>7.8409800000000001</v>
      </c>
      <c r="AP52">
        <v>2.4403049999999999</v>
      </c>
      <c r="AQ52">
        <v>0</v>
      </c>
      <c r="AR52">
        <v>12.618719999999998</v>
      </c>
      <c r="AS52">
        <v>6.0819182399999985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30.212158771524255</v>
      </c>
      <c r="BB52">
        <f t="shared" si="0"/>
        <v>863.63871114821075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165.0277813297777</v>
      </c>
      <c r="L53">
        <v>63.620581303335953</v>
      </c>
      <c r="M53">
        <v>0</v>
      </c>
      <c r="N53">
        <v>29.999671369730958</v>
      </c>
      <c r="O53">
        <v>50.381141727341202</v>
      </c>
      <c r="P53">
        <v>68.389380530973455</v>
      </c>
      <c r="Q53">
        <v>5.5404366397721878</v>
      </c>
      <c r="R53">
        <v>10.770830876250916</v>
      </c>
      <c r="S53">
        <v>6.6958410588235298</v>
      </c>
      <c r="T53">
        <v>0</v>
      </c>
      <c r="U53">
        <v>292.42073006771784</v>
      </c>
      <c r="V53">
        <v>5.2678831752371433</v>
      </c>
      <c r="W53">
        <v>11.56875909090909</v>
      </c>
      <c r="X53">
        <v>37.466362961232562</v>
      </c>
      <c r="Y53">
        <v>0</v>
      </c>
      <c r="Z53">
        <v>1.6646651999999997</v>
      </c>
      <c r="AA53">
        <v>0</v>
      </c>
      <c r="AB53">
        <v>10.035570479999999</v>
      </c>
      <c r="AC53">
        <v>7.3819532320000008</v>
      </c>
      <c r="AD53">
        <v>9.2942917999999999</v>
      </c>
      <c r="AE53">
        <v>12.556885224000002</v>
      </c>
      <c r="AF53">
        <v>0</v>
      </c>
      <c r="AG53">
        <v>0</v>
      </c>
      <c r="AH53">
        <v>38.678510399999993</v>
      </c>
      <c r="AI53">
        <v>0.64668399999999993</v>
      </c>
      <c r="AJ53">
        <v>0</v>
      </c>
      <c r="AK53">
        <v>12.891999999999999</v>
      </c>
      <c r="AL53">
        <v>20.155330000000006</v>
      </c>
      <c r="AM53">
        <v>1.3406171428571425</v>
      </c>
      <c r="AN53">
        <v>0</v>
      </c>
      <c r="AO53">
        <v>7.8409800000000001</v>
      </c>
      <c r="AP53">
        <v>2.1149309999999999</v>
      </c>
      <c r="AQ53">
        <v>0</v>
      </c>
      <c r="AR53">
        <v>12.618719999999998</v>
      </c>
      <c r="AS53">
        <v>6.0819182399999985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30.097296677738246</v>
      </c>
      <c r="BB53">
        <f t="shared" si="0"/>
        <v>860.35516017222142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165.02935732127406</v>
      </c>
      <c r="L54">
        <v>63.619843895486923</v>
      </c>
      <c r="M54">
        <v>0</v>
      </c>
      <c r="N54">
        <v>29.999671369730958</v>
      </c>
      <c r="O54">
        <v>50.381141727341202</v>
      </c>
      <c r="P54">
        <v>68.389380530973455</v>
      </c>
      <c r="Q54">
        <v>5.5404366397721878</v>
      </c>
      <c r="R54">
        <v>10.770830876250916</v>
      </c>
      <c r="S54">
        <v>6.6958410588235298</v>
      </c>
      <c r="T54">
        <v>0</v>
      </c>
      <c r="U54">
        <v>292.42073006771784</v>
      </c>
      <c r="V54">
        <v>5.2678831752371433</v>
      </c>
      <c r="W54">
        <v>11.56875909090909</v>
      </c>
      <c r="X54">
        <v>37.466362961232562</v>
      </c>
      <c r="Y54">
        <v>0</v>
      </c>
      <c r="Z54">
        <v>1.6646651999999997</v>
      </c>
      <c r="AA54">
        <v>0</v>
      </c>
      <c r="AB54">
        <v>10.035570479999999</v>
      </c>
      <c r="AC54">
        <v>7.3819532320000008</v>
      </c>
      <c r="AD54">
        <v>9.2942917999999999</v>
      </c>
      <c r="AE54">
        <v>12.556885224000002</v>
      </c>
      <c r="AF54">
        <v>0</v>
      </c>
      <c r="AG54">
        <v>0</v>
      </c>
      <c r="AH54">
        <v>38.678510399999993</v>
      </c>
      <c r="AI54">
        <v>0.64668399999999993</v>
      </c>
      <c r="AJ54">
        <v>0</v>
      </c>
      <c r="AK54">
        <v>12.891999999999999</v>
      </c>
      <c r="AL54">
        <v>20.155330000000006</v>
      </c>
      <c r="AM54">
        <v>1.3406171428571425</v>
      </c>
      <c r="AN54">
        <v>0</v>
      </c>
      <c r="AO54">
        <v>7.8409800000000001</v>
      </c>
      <c r="AP54">
        <v>2.1149309999999999</v>
      </c>
      <c r="AQ54">
        <v>0</v>
      </c>
      <c r="AR54">
        <v>12.618719999999998</v>
      </c>
      <c r="AS54">
        <v>6.0819182399999985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30.097320782161805</v>
      </c>
      <c r="BB54">
        <f t="shared" si="0"/>
        <v>860.35597465144531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165.02878615605451</v>
      </c>
      <c r="L55">
        <v>63.619644524284055</v>
      </c>
      <c r="M55">
        <v>0</v>
      </c>
      <c r="N55">
        <v>29.999671369730958</v>
      </c>
      <c r="O55">
        <v>50.381141727341202</v>
      </c>
      <c r="P55">
        <v>68.389380530973455</v>
      </c>
      <c r="Q55">
        <v>5.5404366397721878</v>
      </c>
      <c r="R55">
        <v>10.770830876250916</v>
      </c>
      <c r="S55">
        <v>6.6958410588235298</v>
      </c>
      <c r="T55">
        <v>0</v>
      </c>
      <c r="U55">
        <v>292.42073006771784</v>
      </c>
      <c r="V55">
        <v>5.2678831752371433</v>
      </c>
      <c r="W55">
        <v>11.56875909090909</v>
      </c>
      <c r="X55">
        <v>37.466362961232562</v>
      </c>
      <c r="Y55">
        <v>0</v>
      </c>
      <c r="Z55">
        <v>1.6646651999999997</v>
      </c>
      <c r="AA55">
        <v>0</v>
      </c>
      <c r="AB55">
        <v>10.035570479999999</v>
      </c>
      <c r="AC55">
        <v>7.3819532320000008</v>
      </c>
      <c r="AD55">
        <v>9.2942917999999999</v>
      </c>
      <c r="AE55">
        <v>12.556885224000002</v>
      </c>
      <c r="AF55">
        <v>0</v>
      </c>
      <c r="AG55">
        <v>0</v>
      </c>
      <c r="AH55">
        <v>38.678510399999993</v>
      </c>
      <c r="AI55">
        <v>0.64668399999999993</v>
      </c>
      <c r="AJ55">
        <v>0</v>
      </c>
      <c r="AK55">
        <v>12.891999999999999</v>
      </c>
      <c r="AL55">
        <v>20.155330000000006</v>
      </c>
      <c r="AM55">
        <v>1.3406171428571425</v>
      </c>
      <c r="AN55">
        <v>0</v>
      </c>
      <c r="AO55">
        <v>7.8409800000000001</v>
      </c>
      <c r="AP55">
        <v>2.1149309999999999</v>
      </c>
      <c r="AQ55">
        <v>0</v>
      </c>
      <c r="AR55">
        <v>12.618719999999998</v>
      </c>
      <c r="AS55">
        <v>6.2185905599999991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30.101914232470143</v>
      </c>
      <c r="BB55">
        <f t="shared" si="0"/>
        <v>860.4872829847144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165.02936185377439</v>
      </c>
      <c r="L56">
        <v>63.619644524284055</v>
      </c>
      <c r="M56">
        <v>0</v>
      </c>
      <c r="N56">
        <v>29.999671369730958</v>
      </c>
      <c r="O56">
        <v>50.381141727341202</v>
      </c>
      <c r="P56">
        <v>68.389380530973455</v>
      </c>
      <c r="Q56">
        <v>5.5404366397721878</v>
      </c>
      <c r="R56">
        <v>10.770830876250916</v>
      </c>
      <c r="S56">
        <v>6.6958410588235298</v>
      </c>
      <c r="T56">
        <v>0</v>
      </c>
      <c r="U56">
        <v>292.42073006771784</v>
      </c>
      <c r="V56">
        <v>5.2678831752371433</v>
      </c>
      <c r="W56">
        <v>11.56875909090909</v>
      </c>
      <c r="X56">
        <v>37.466362961232562</v>
      </c>
      <c r="Y56">
        <v>0</v>
      </c>
      <c r="Z56">
        <v>1.6646651999999997</v>
      </c>
      <c r="AA56">
        <v>0</v>
      </c>
      <c r="AB56">
        <v>10.035570479999999</v>
      </c>
      <c r="AC56">
        <v>7.3819532320000008</v>
      </c>
      <c r="AD56">
        <v>9.2942917999999999</v>
      </c>
      <c r="AE56">
        <v>12.556885224000002</v>
      </c>
      <c r="AF56">
        <v>0</v>
      </c>
      <c r="AG56">
        <v>0</v>
      </c>
      <c r="AH56">
        <v>38.678510399999993</v>
      </c>
      <c r="AI56">
        <v>0.64668399999999993</v>
      </c>
      <c r="AJ56">
        <v>0</v>
      </c>
      <c r="AK56">
        <v>12.891999999999999</v>
      </c>
      <c r="AL56">
        <v>20.155330000000006</v>
      </c>
      <c r="AM56">
        <v>1.3406171428571425</v>
      </c>
      <c r="AN56">
        <v>0</v>
      </c>
      <c r="AO56">
        <v>7.8409800000000001</v>
      </c>
      <c r="AP56">
        <v>2.1149309999999999</v>
      </c>
      <c r="AQ56">
        <v>0</v>
      </c>
      <c r="AR56">
        <v>12.618719999999998</v>
      </c>
      <c r="AS56">
        <v>6.2185905599999991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30.101933694749199</v>
      </c>
      <c r="BB56">
        <f t="shared" si="0"/>
        <v>860.48783922015537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165.02781279523043</v>
      </c>
      <c r="L57">
        <v>63.619843895486923</v>
      </c>
      <c r="M57">
        <v>0</v>
      </c>
      <c r="N57">
        <v>29.999671369730958</v>
      </c>
      <c r="O57">
        <v>50.381141727341202</v>
      </c>
      <c r="P57">
        <v>68.389380530973455</v>
      </c>
      <c r="Q57">
        <v>5.5404366397721878</v>
      </c>
      <c r="R57">
        <v>10.770830876250916</v>
      </c>
      <c r="S57">
        <v>6.6958410588235298</v>
      </c>
      <c r="T57">
        <v>0</v>
      </c>
      <c r="U57">
        <v>292.42073006771784</v>
      </c>
      <c r="V57">
        <v>5.2678831752371433</v>
      </c>
      <c r="W57">
        <v>11.56875909090909</v>
      </c>
      <c r="X57">
        <v>37.466362961232562</v>
      </c>
      <c r="Y57">
        <v>0</v>
      </c>
      <c r="Z57">
        <v>1.6646651999999997</v>
      </c>
      <c r="AA57">
        <v>0</v>
      </c>
      <c r="AB57">
        <v>10.035570479999999</v>
      </c>
      <c r="AC57">
        <v>7.3819532320000008</v>
      </c>
      <c r="AD57">
        <v>9.2942917999999999</v>
      </c>
      <c r="AE57">
        <v>12.556885224000002</v>
      </c>
      <c r="AF57">
        <v>0</v>
      </c>
      <c r="AG57">
        <v>0</v>
      </c>
      <c r="AH57">
        <v>38.678510399999993</v>
      </c>
      <c r="AI57">
        <v>0.64668399999999993</v>
      </c>
      <c r="AJ57">
        <v>0</v>
      </c>
      <c r="AK57">
        <v>12.891999999999999</v>
      </c>
      <c r="AL57">
        <v>20.155330000000006</v>
      </c>
      <c r="AM57">
        <v>1.3406171428571425</v>
      </c>
      <c r="AN57">
        <v>0</v>
      </c>
      <c r="AO57">
        <v>7.8409800000000001</v>
      </c>
      <c r="AP57">
        <v>2.602992</v>
      </c>
      <c r="AQ57">
        <v>0</v>
      </c>
      <c r="AR57">
        <v>12.618719999999998</v>
      </c>
      <c r="AS57">
        <v>6.2185905599999991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30.118384361831456</v>
      </c>
      <c r="BB57">
        <f t="shared" si="0"/>
        <v>860.95809986573192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165.02801631464402</v>
      </c>
      <c r="L58">
        <v>63.619716200798628</v>
      </c>
      <c r="M58">
        <v>0</v>
      </c>
      <c r="N58">
        <v>29.999671369730958</v>
      </c>
      <c r="O58">
        <v>50.381141727341202</v>
      </c>
      <c r="P58">
        <v>68.389380530973455</v>
      </c>
      <c r="Q58">
        <v>5.5404366397721878</v>
      </c>
      <c r="R58">
        <v>10.770830876250916</v>
      </c>
      <c r="S58">
        <v>6.6958410588235298</v>
      </c>
      <c r="T58">
        <v>0</v>
      </c>
      <c r="U58">
        <v>292.42073006771784</v>
      </c>
      <c r="V58">
        <v>5.2678831752371433</v>
      </c>
      <c r="W58">
        <v>11.56875909090909</v>
      </c>
      <c r="X58">
        <v>37.466362961232562</v>
      </c>
      <c r="Y58">
        <v>0</v>
      </c>
      <c r="Z58">
        <v>1.6646651999999997</v>
      </c>
      <c r="AA58">
        <v>0</v>
      </c>
      <c r="AB58">
        <v>10.035570479999999</v>
      </c>
      <c r="AC58">
        <v>7.3819532320000008</v>
      </c>
      <c r="AD58">
        <v>9.2942917999999999</v>
      </c>
      <c r="AE58">
        <v>12.556885224000002</v>
      </c>
      <c r="AF58">
        <v>0</v>
      </c>
      <c r="AG58">
        <v>0</v>
      </c>
      <c r="AH58">
        <v>38.678510399999993</v>
      </c>
      <c r="AI58">
        <v>0.64668399999999993</v>
      </c>
      <c r="AJ58">
        <v>0</v>
      </c>
      <c r="AK58">
        <v>12.891999999999999</v>
      </c>
      <c r="AL58">
        <v>20.155330000000006</v>
      </c>
      <c r="AM58">
        <v>1.3406171428571425</v>
      </c>
      <c r="AN58">
        <v>0</v>
      </c>
      <c r="AO58">
        <v>7.8409800000000001</v>
      </c>
      <c r="AP58">
        <v>2.602992</v>
      </c>
      <c r="AQ58">
        <v>0</v>
      </c>
      <c r="AR58">
        <v>12.618719999999998</v>
      </c>
      <c r="AS58">
        <v>6.2185905599999991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30.118386923763165</v>
      </c>
      <c r="BB58">
        <f t="shared" si="0"/>
        <v>860.95817312852557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165.02697129568813</v>
      </c>
      <c r="L59">
        <v>63.619716200798628</v>
      </c>
      <c r="M59">
        <v>0</v>
      </c>
      <c r="N59">
        <v>29.999671369730958</v>
      </c>
      <c r="O59">
        <v>50.381141727341202</v>
      </c>
      <c r="P59">
        <v>68.389380530973455</v>
      </c>
      <c r="Q59">
        <v>5.5404366397721878</v>
      </c>
      <c r="R59">
        <v>10.770830876250916</v>
      </c>
      <c r="S59">
        <v>6.6958410588235298</v>
      </c>
      <c r="T59">
        <v>0</v>
      </c>
      <c r="U59">
        <v>292.42073006771784</v>
      </c>
      <c r="V59">
        <v>5.2678831752371433</v>
      </c>
      <c r="W59">
        <v>11.56875909090909</v>
      </c>
      <c r="X59">
        <v>37.466362961232562</v>
      </c>
      <c r="Y59">
        <v>0</v>
      </c>
      <c r="Z59">
        <v>1.6646651999999997</v>
      </c>
      <c r="AA59">
        <v>3.5685374399999996</v>
      </c>
      <c r="AB59">
        <v>10.035570479999999</v>
      </c>
      <c r="AC59">
        <v>7.3819532320000008</v>
      </c>
      <c r="AD59">
        <v>9.2942917999999999</v>
      </c>
      <c r="AE59">
        <v>12.556885224000002</v>
      </c>
      <c r="AF59">
        <v>0</v>
      </c>
      <c r="AG59">
        <v>0</v>
      </c>
      <c r="AH59">
        <v>38.678510399999993</v>
      </c>
      <c r="AI59">
        <v>0.64668399999999993</v>
      </c>
      <c r="AJ59">
        <v>0</v>
      </c>
      <c r="AK59">
        <v>12.891999999999999</v>
      </c>
      <c r="AL59">
        <v>20.155330000000006</v>
      </c>
      <c r="AM59">
        <v>1.3406171428571425</v>
      </c>
      <c r="AN59">
        <v>0</v>
      </c>
      <c r="AO59">
        <v>7.8409800000000001</v>
      </c>
      <c r="AP59">
        <v>2.602992</v>
      </c>
      <c r="AQ59">
        <v>0</v>
      </c>
      <c r="AR59">
        <v>12.618719999999998</v>
      </c>
      <c r="AS59">
        <v>6.2185905599999991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30.238968068778878</v>
      </c>
      <c r="BB59">
        <f t="shared" si="0"/>
        <v>864.40508440455403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165.0281218143781</v>
      </c>
      <c r="L60">
        <v>63.619716200798628</v>
      </c>
      <c r="M60">
        <v>0</v>
      </c>
      <c r="N60">
        <v>29.999671369730958</v>
      </c>
      <c r="O60">
        <v>50.381141727341202</v>
      </c>
      <c r="P60">
        <v>68.389380530973455</v>
      </c>
      <c r="Q60">
        <v>5.5404366397721878</v>
      </c>
      <c r="R60">
        <v>10.770830876250916</v>
      </c>
      <c r="S60">
        <v>6.6958410588235298</v>
      </c>
      <c r="T60">
        <v>0</v>
      </c>
      <c r="U60">
        <v>292.42073006771784</v>
      </c>
      <c r="V60">
        <v>5.2678831752371433</v>
      </c>
      <c r="W60">
        <v>11.56875909090909</v>
      </c>
      <c r="X60">
        <v>37.466362961232562</v>
      </c>
      <c r="Y60">
        <v>0</v>
      </c>
      <c r="Z60">
        <v>1.6646651999999997</v>
      </c>
      <c r="AA60">
        <v>3.5685374399999996</v>
      </c>
      <c r="AB60">
        <v>10.035570479999999</v>
      </c>
      <c r="AC60">
        <v>7.3819532320000008</v>
      </c>
      <c r="AD60">
        <v>9.2942917999999999</v>
      </c>
      <c r="AE60">
        <v>12.556885224000002</v>
      </c>
      <c r="AF60">
        <v>0</v>
      </c>
      <c r="AG60">
        <v>0</v>
      </c>
      <c r="AH60">
        <v>38.678510399999993</v>
      </c>
      <c r="AI60">
        <v>0.64668399999999993</v>
      </c>
      <c r="AJ60">
        <v>0</v>
      </c>
      <c r="AK60">
        <v>12.891999999999999</v>
      </c>
      <c r="AL60">
        <v>20.155330000000006</v>
      </c>
      <c r="AM60">
        <v>1.3406171428571425</v>
      </c>
      <c r="AN60">
        <v>0</v>
      </c>
      <c r="AO60">
        <v>7.8409800000000001</v>
      </c>
      <c r="AP60">
        <v>2.602992</v>
      </c>
      <c r="AQ60">
        <v>0</v>
      </c>
      <c r="AR60">
        <v>12.618719999999998</v>
      </c>
      <c r="AS60">
        <v>6.2185905599999991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30.239006961164836</v>
      </c>
      <c r="BB60">
        <f t="shared" si="0"/>
        <v>864.40619603085793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165.0271828047504</v>
      </c>
      <c r="L61">
        <v>63.619716200798628</v>
      </c>
      <c r="M61">
        <v>0</v>
      </c>
      <c r="N61">
        <v>29.999671369730958</v>
      </c>
      <c r="O61">
        <v>50.381141727341202</v>
      </c>
      <c r="P61">
        <v>68.389380530973455</v>
      </c>
      <c r="Q61">
        <v>5.5404366397721878</v>
      </c>
      <c r="R61">
        <v>10.770830876250916</v>
      </c>
      <c r="S61">
        <v>6.6958410588235298</v>
      </c>
      <c r="T61">
        <v>0</v>
      </c>
      <c r="U61">
        <v>292.42073006771784</v>
      </c>
      <c r="V61">
        <v>5.2678831752371433</v>
      </c>
      <c r="W61">
        <v>11.559769265742213</v>
      </c>
      <c r="X61">
        <v>37.466362961232562</v>
      </c>
      <c r="Y61">
        <v>0</v>
      </c>
      <c r="Z61">
        <v>3.3293303999999995</v>
      </c>
      <c r="AA61">
        <v>3.5685374399999996</v>
      </c>
      <c r="AB61">
        <v>10.035570479999999</v>
      </c>
      <c r="AC61">
        <v>7.3819532320000008</v>
      </c>
      <c r="AD61">
        <v>9.2942917999999999</v>
      </c>
      <c r="AE61">
        <v>12.556885224000002</v>
      </c>
      <c r="AF61">
        <v>0</v>
      </c>
      <c r="AG61">
        <v>0</v>
      </c>
      <c r="AH61">
        <v>38.678510399999993</v>
      </c>
      <c r="AI61">
        <v>0.64668399999999993</v>
      </c>
      <c r="AJ61">
        <v>0</v>
      </c>
      <c r="AK61">
        <v>12.891999999999999</v>
      </c>
      <c r="AL61">
        <v>20.155330000000006</v>
      </c>
      <c r="AM61">
        <v>1.3406171428571425</v>
      </c>
      <c r="AN61">
        <v>0</v>
      </c>
      <c r="AO61">
        <v>7.8409800000000001</v>
      </c>
      <c r="AP61">
        <v>2.1149309999999999</v>
      </c>
      <c r="AQ61">
        <v>0</v>
      </c>
      <c r="AR61">
        <v>12.618719999999998</v>
      </c>
      <c r="AS61">
        <v>6.2185905599999991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30.278440905450523</v>
      </c>
      <c r="BB61">
        <f t="shared" si="0"/>
        <v>865.53343745177767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165.0271828047504</v>
      </c>
      <c r="L62">
        <v>63.619716200798628</v>
      </c>
      <c r="M62">
        <v>0</v>
      </c>
      <c r="N62">
        <v>29.999671369730958</v>
      </c>
      <c r="O62">
        <v>50.381141727341202</v>
      </c>
      <c r="P62">
        <v>68.389380530973455</v>
      </c>
      <c r="Q62">
        <v>5.5404366397721878</v>
      </c>
      <c r="R62">
        <v>10.770830876250916</v>
      </c>
      <c r="S62">
        <v>6.6958410588235298</v>
      </c>
      <c r="T62">
        <v>0</v>
      </c>
      <c r="U62">
        <v>292.42073006771784</v>
      </c>
      <c r="V62">
        <v>5.2678831752371433</v>
      </c>
      <c r="W62">
        <v>11.559769265742213</v>
      </c>
      <c r="X62">
        <v>37.466362961232562</v>
      </c>
      <c r="Y62">
        <v>0</v>
      </c>
      <c r="Z62">
        <v>3.3293303999999995</v>
      </c>
      <c r="AA62">
        <v>3.5685374399999996</v>
      </c>
      <c r="AB62">
        <v>10.035570479999999</v>
      </c>
      <c r="AC62">
        <v>7.3819532320000008</v>
      </c>
      <c r="AD62">
        <v>9.2942917999999999</v>
      </c>
      <c r="AE62">
        <v>12.556885224000002</v>
      </c>
      <c r="AF62">
        <v>0</v>
      </c>
      <c r="AG62">
        <v>0</v>
      </c>
      <c r="AH62">
        <v>38.678510399999993</v>
      </c>
      <c r="AI62">
        <v>0.64668399999999993</v>
      </c>
      <c r="AJ62">
        <v>0</v>
      </c>
      <c r="AK62">
        <v>12.891999999999999</v>
      </c>
      <c r="AL62">
        <v>20.155330000000006</v>
      </c>
      <c r="AM62">
        <v>1.3406171428571425</v>
      </c>
      <c r="AN62">
        <v>0</v>
      </c>
      <c r="AO62">
        <v>7.8409800000000001</v>
      </c>
      <c r="AP62">
        <v>2.1149309999999999</v>
      </c>
      <c r="AQ62">
        <v>0</v>
      </c>
      <c r="AR62">
        <v>12.618719999999998</v>
      </c>
      <c r="AS62">
        <v>6.2185905599999991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30.278440905450523</v>
      </c>
      <c r="BB62">
        <f t="shared" si="0"/>
        <v>865.53343745177767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7.2020143884892098</v>
      </c>
      <c r="J63">
        <v>8.6323169999999987</v>
      </c>
      <c r="K63">
        <v>165.0271828047504</v>
      </c>
      <c r="L63">
        <v>63.619716200798628</v>
      </c>
      <c r="M63">
        <v>0</v>
      </c>
      <c r="N63">
        <v>29.999671369730958</v>
      </c>
      <c r="O63">
        <v>50.381141727341202</v>
      </c>
      <c r="P63">
        <v>68.389380530973455</v>
      </c>
      <c r="Q63">
        <v>5.5404366397721878</v>
      </c>
      <c r="R63">
        <v>10.770830876250916</v>
      </c>
      <c r="S63">
        <v>6.6958410588235298</v>
      </c>
      <c r="T63">
        <v>0</v>
      </c>
      <c r="U63">
        <v>292.42073006771784</v>
      </c>
      <c r="V63">
        <v>5.2678831752371433</v>
      </c>
      <c r="W63">
        <v>11.559769265742213</v>
      </c>
      <c r="X63">
        <v>37.466362961232562</v>
      </c>
      <c r="Y63">
        <v>0</v>
      </c>
      <c r="Z63">
        <v>3.3293303999999995</v>
      </c>
      <c r="AA63">
        <v>7.1370748799999992</v>
      </c>
      <c r="AB63">
        <v>10.035570479999999</v>
      </c>
      <c r="AC63">
        <v>7.3819532320000008</v>
      </c>
      <c r="AD63">
        <v>9.2942917999999999</v>
      </c>
      <c r="AE63">
        <v>12.556885224000002</v>
      </c>
      <c r="AF63">
        <v>0</v>
      </c>
      <c r="AG63">
        <v>0</v>
      </c>
      <c r="AH63">
        <v>38.678510399999993</v>
      </c>
      <c r="AI63">
        <v>0.64668399999999993</v>
      </c>
      <c r="AJ63">
        <v>0</v>
      </c>
      <c r="AK63">
        <v>12.891999999999999</v>
      </c>
      <c r="AL63">
        <v>20.155330000000006</v>
      </c>
      <c r="AM63">
        <v>1.3406171428571425</v>
      </c>
      <c r="AN63">
        <v>0</v>
      </c>
      <c r="AO63">
        <v>7.8409800000000001</v>
      </c>
      <c r="AP63">
        <v>1.1713464</v>
      </c>
      <c r="AQ63">
        <v>0</v>
      </c>
      <c r="AR63">
        <v>12.618719999999998</v>
      </c>
      <c r="AS63">
        <v>5.9794139999999993</v>
      </c>
      <c r="AT63">
        <v>0</v>
      </c>
      <c r="AU63">
        <v>0</v>
      </c>
      <c r="AV63">
        <v>0</v>
      </c>
      <c r="AW63">
        <v>0</v>
      </c>
      <c r="AX63">
        <v>4.4551999999999996</v>
      </c>
      <c r="AY63">
        <v>0</v>
      </c>
      <c r="AZ63">
        <v>0</v>
      </c>
      <c r="BA63">
        <v>31.044866523781455</v>
      </c>
      <c r="BB63">
        <f t="shared" si="0"/>
        <v>887.44231950193603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7.2020143884892098</v>
      </c>
      <c r="J64">
        <v>8.6323169999999987</v>
      </c>
      <c r="K64">
        <v>165.0271828047504</v>
      </c>
      <c r="L64">
        <v>63.619716200798628</v>
      </c>
      <c r="M64">
        <v>0</v>
      </c>
      <c r="N64">
        <v>29.999671369730958</v>
      </c>
      <c r="O64">
        <v>50.381141727341202</v>
      </c>
      <c r="P64">
        <v>68.389380530973455</v>
      </c>
      <c r="Q64">
        <v>5.5404366397721878</v>
      </c>
      <c r="R64">
        <v>10.770830876250916</v>
      </c>
      <c r="S64">
        <v>6.6958410588235298</v>
      </c>
      <c r="T64">
        <v>0</v>
      </c>
      <c r="U64">
        <v>292.42073006771784</v>
      </c>
      <c r="V64">
        <v>5.2678831752371433</v>
      </c>
      <c r="W64">
        <v>11.559769265742213</v>
      </c>
      <c r="X64">
        <v>37.466362961232562</v>
      </c>
      <c r="Y64">
        <v>0</v>
      </c>
      <c r="Z64">
        <v>3.3293303999999995</v>
      </c>
      <c r="AA64">
        <v>7.1370748799999992</v>
      </c>
      <c r="AB64">
        <v>10.035570479999999</v>
      </c>
      <c r="AC64">
        <v>7.3819532320000008</v>
      </c>
      <c r="AD64">
        <v>9.2942917999999999</v>
      </c>
      <c r="AE64">
        <v>12.556885224000002</v>
      </c>
      <c r="AF64">
        <v>0</v>
      </c>
      <c r="AG64">
        <v>0</v>
      </c>
      <c r="AH64">
        <v>38.678510399999993</v>
      </c>
      <c r="AI64">
        <v>0.64668399999999993</v>
      </c>
      <c r="AJ64">
        <v>0</v>
      </c>
      <c r="AK64">
        <v>12.891999999999999</v>
      </c>
      <c r="AL64">
        <v>20.155330000000006</v>
      </c>
      <c r="AM64">
        <v>1.3406171428571425</v>
      </c>
      <c r="AN64">
        <v>0</v>
      </c>
      <c r="AO64">
        <v>7.8409800000000001</v>
      </c>
      <c r="AP64">
        <v>1.1713464</v>
      </c>
      <c r="AQ64">
        <v>0</v>
      </c>
      <c r="AR64">
        <v>12.618719999999998</v>
      </c>
      <c r="AS64">
        <v>5.9794139999999993</v>
      </c>
      <c r="AT64">
        <v>0</v>
      </c>
      <c r="AU64">
        <v>0</v>
      </c>
      <c r="AV64">
        <v>0</v>
      </c>
      <c r="AW64">
        <v>0</v>
      </c>
      <c r="AX64">
        <v>4.4551999999999996</v>
      </c>
      <c r="AY64">
        <v>0</v>
      </c>
      <c r="AZ64">
        <v>0</v>
      </c>
      <c r="BA64">
        <v>31.044866523781455</v>
      </c>
      <c r="BB64">
        <f t="shared" si="0"/>
        <v>887.44231950193603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7.2020143884892098</v>
      </c>
      <c r="J65">
        <v>8.6323169999999987</v>
      </c>
      <c r="K65">
        <v>165.0271828047504</v>
      </c>
      <c r="L65">
        <v>63.619716200798628</v>
      </c>
      <c r="M65">
        <v>0</v>
      </c>
      <c r="N65">
        <v>29.999671369730958</v>
      </c>
      <c r="O65">
        <v>50.381141727341202</v>
      </c>
      <c r="P65">
        <v>68.389380530973455</v>
      </c>
      <c r="Q65">
        <v>5.5404366397721878</v>
      </c>
      <c r="R65">
        <v>10.770830876250916</v>
      </c>
      <c r="S65">
        <v>6.6958410588235298</v>
      </c>
      <c r="T65">
        <v>0</v>
      </c>
      <c r="U65">
        <v>292.42073006771784</v>
      </c>
      <c r="V65">
        <v>5.2678831752371433</v>
      </c>
      <c r="W65">
        <v>11.559769265742213</v>
      </c>
      <c r="X65">
        <v>37.466362961232562</v>
      </c>
      <c r="Y65">
        <v>0</v>
      </c>
      <c r="Z65">
        <v>1.6646651999999997</v>
      </c>
      <c r="AA65">
        <v>7.1370748799999992</v>
      </c>
      <c r="AB65">
        <v>10.035570479999999</v>
      </c>
      <c r="AC65">
        <v>7.3819532320000008</v>
      </c>
      <c r="AD65">
        <v>9.2942917999999999</v>
      </c>
      <c r="AE65">
        <v>12.556885224000002</v>
      </c>
      <c r="AF65">
        <v>0</v>
      </c>
      <c r="AG65">
        <v>0</v>
      </c>
      <c r="AH65">
        <v>38.678510399999993</v>
      </c>
      <c r="AI65">
        <v>0.64668399999999993</v>
      </c>
      <c r="AJ65">
        <v>0</v>
      </c>
      <c r="AK65">
        <v>12.891999999999999</v>
      </c>
      <c r="AL65">
        <v>20.155330000000006</v>
      </c>
      <c r="AM65">
        <v>1.3406171428571425</v>
      </c>
      <c r="AN65">
        <v>0</v>
      </c>
      <c r="AO65">
        <v>7.8409800000000001</v>
      </c>
      <c r="AP65">
        <v>1.1713464</v>
      </c>
      <c r="AQ65">
        <v>0</v>
      </c>
      <c r="AR65">
        <v>12.618719999999998</v>
      </c>
      <c r="AS65">
        <v>5.9794139999999993</v>
      </c>
      <c r="AT65">
        <v>0</v>
      </c>
      <c r="AU65">
        <v>0</v>
      </c>
      <c r="AV65">
        <v>0</v>
      </c>
      <c r="AW65">
        <v>0</v>
      </c>
      <c r="AX65">
        <v>4.4551999999999996</v>
      </c>
      <c r="AY65">
        <v>0</v>
      </c>
      <c r="AZ65">
        <v>0</v>
      </c>
      <c r="BA65">
        <v>30.988600697781454</v>
      </c>
      <c r="BB65">
        <f t="shared" si="0"/>
        <v>885.83392012793593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7.2020143884892098</v>
      </c>
      <c r="J66">
        <v>8.6323169999999987</v>
      </c>
      <c r="K66">
        <v>165.0271828047504</v>
      </c>
      <c r="L66">
        <v>63.619716200798628</v>
      </c>
      <c r="M66">
        <v>0</v>
      </c>
      <c r="N66">
        <v>29.999671369730958</v>
      </c>
      <c r="O66">
        <v>50.381141727341202</v>
      </c>
      <c r="P66">
        <v>68.389380530973455</v>
      </c>
      <c r="Q66">
        <v>5.5404366397721878</v>
      </c>
      <c r="R66">
        <v>10.770830876250916</v>
      </c>
      <c r="S66">
        <v>6.6958410588235298</v>
      </c>
      <c r="T66">
        <v>0</v>
      </c>
      <c r="U66">
        <v>292.42073006771784</v>
      </c>
      <c r="V66">
        <v>5.2678831752371433</v>
      </c>
      <c r="W66">
        <v>11.559769265742213</v>
      </c>
      <c r="X66">
        <v>37.466362961232562</v>
      </c>
      <c r="Y66">
        <v>0</v>
      </c>
      <c r="Z66">
        <v>1.6646651999999997</v>
      </c>
      <c r="AA66">
        <v>7.1370748799999992</v>
      </c>
      <c r="AB66">
        <v>10.035570479999999</v>
      </c>
      <c r="AC66">
        <v>7.3819532320000008</v>
      </c>
      <c r="AD66">
        <v>9.2942917999999999</v>
      </c>
      <c r="AE66">
        <v>12.556885224000002</v>
      </c>
      <c r="AF66">
        <v>0</v>
      </c>
      <c r="AG66">
        <v>0</v>
      </c>
      <c r="AH66">
        <v>38.678510399999993</v>
      </c>
      <c r="AI66">
        <v>0.64668399999999993</v>
      </c>
      <c r="AJ66">
        <v>0</v>
      </c>
      <c r="AK66">
        <v>12.891999999999999</v>
      </c>
      <c r="AL66">
        <v>20.155330000000006</v>
      </c>
      <c r="AM66">
        <v>1.3406171428571425</v>
      </c>
      <c r="AN66">
        <v>0</v>
      </c>
      <c r="AO66">
        <v>7.8409800000000001</v>
      </c>
      <c r="AP66">
        <v>1.1713464</v>
      </c>
      <c r="AQ66">
        <v>0</v>
      </c>
      <c r="AR66">
        <v>12.618719999999998</v>
      </c>
      <c r="AS66">
        <v>5.9794139999999993</v>
      </c>
      <c r="AT66">
        <v>0</v>
      </c>
      <c r="AU66">
        <v>0</v>
      </c>
      <c r="AV66">
        <v>0</v>
      </c>
      <c r="AW66">
        <v>0</v>
      </c>
      <c r="AX66">
        <v>4.4551999999999996</v>
      </c>
      <c r="AY66">
        <v>0</v>
      </c>
      <c r="AZ66">
        <v>0</v>
      </c>
      <c r="BA66">
        <v>30.988600697781454</v>
      </c>
      <c r="BB66">
        <f t="shared" si="0"/>
        <v>885.83392012793593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7.2020143884892098</v>
      </c>
      <c r="J67">
        <v>8.6323169999999987</v>
      </c>
      <c r="K67">
        <v>165.0271828047504</v>
      </c>
      <c r="L67">
        <v>63.619716200798628</v>
      </c>
      <c r="M67">
        <v>0</v>
      </c>
      <c r="N67">
        <v>29.999671369730958</v>
      </c>
      <c r="O67">
        <v>50.381141727341202</v>
      </c>
      <c r="P67">
        <v>68.389380530973455</v>
      </c>
      <c r="Q67">
        <v>5.5404366397721878</v>
      </c>
      <c r="R67">
        <v>10.770830876250916</v>
      </c>
      <c r="S67">
        <v>6.6958410588235298</v>
      </c>
      <c r="T67">
        <v>0</v>
      </c>
      <c r="U67">
        <v>292.42073006771784</v>
      </c>
      <c r="V67">
        <v>5.2678831752371433</v>
      </c>
      <c r="W67">
        <v>11.559769265742213</v>
      </c>
      <c r="X67">
        <v>37.466362961232562</v>
      </c>
      <c r="Y67">
        <v>0</v>
      </c>
      <c r="Z67">
        <v>1.6646651999999997</v>
      </c>
      <c r="AA67">
        <v>7.1370748799999992</v>
      </c>
      <c r="AB67">
        <v>10.035570479999999</v>
      </c>
      <c r="AC67">
        <v>7.3819532320000008</v>
      </c>
      <c r="AD67">
        <v>9.2942917999999999</v>
      </c>
      <c r="AE67">
        <v>12.556885224000002</v>
      </c>
      <c r="AF67">
        <v>0</v>
      </c>
      <c r="AG67">
        <v>0</v>
      </c>
      <c r="AH67">
        <v>38.678510399999993</v>
      </c>
      <c r="AI67">
        <v>0.64668399999999993</v>
      </c>
      <c r="AJ67">
        <v>0</v>
      </c>
      <c r="AK67">
        <v>12.891999999999999</v>
      </c>
      <c r="AL67">
        <v>20.155330000000006</v>
      </c>
      <c r="AM67">
        <v>1.3406171428571425</v>
      </c>
      <c r="AN67">
        <v>0</v>
      </c>
      <c r="AO67">
        <v>7.8409800000000001</v>
      </c>
      <c r="AP67">
        <v>2.1149309999999999</v>
      </c>
      <c r="AQ67">
        <v>0</v>
      </c>
      <c r="AR67">
        <v>12.618719999999998</v>
      </c>
      <c r="AS67">
        <v>5.9794139999999993</v>
      </c>
      <c r="AT67">
        <v>0</v>
      </c>
      <c r="AU67">
        <v>0</v>
      </c>
      <c r="AV67">
        <v>0</v>
      </c>
      <c r="AW67">
        <v>0</v>
      </c>
      <c r="AX67">
        <v>4.4551999999999996</v>
      </c>
      <c r="AY67">
        <v>0</v>
      </c>
      <c r="AZ67">
        <v>0</v>
      </c>
      <c r="BA67">
        <v>31.020493953781454</v>
      </c>
      <c r="BB67">
        <f t="shared" si="0"/>
        <v>886.74561147193594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7.2020143884892098</v>
      </c>
      <c r="J68">
        <v>8.6323169999999987</v>
      </c>
      <c r="K68">
        <v>165.0271828047504</v>
      </c>
      <c r="L68">
        <v>63.619716200798628</v>
      </c>
      <c r="M68">
        <v>0</v>
      </c>
      <c r="N68">
        <v>29.999671369730958</v>
      </c>
      <c r="O68">
        <v>50.381141727341202</v>
      </c>
      <c r="P68">
        <v>68.389380530973455</v>
      </c>
      <c r="Q68">
        <v>5.5404366397721878</v>
      </c>
      <c r="R68">
        <v>10.770830876250916</v>
      </c>
      <c r="S68">
        <v>6.6958410588235298</v>
      </c>
      <c r="T68">
        <v>0</v>
      </c>
      <c r="U68">
        <v>292.42073006771784</v>
      </c>
      <c r="V68">
        <v>5.2678831752371433</v>
      </c>
      <c r="W68">
        <v>11.559769265742213</v>
      </c>
      <c r="X68">
        <v>37.466362961232562</v>
      </c>
      <c r="Y68">
        <v>0</v>
      </c>
      <c r="Z68">
        <v>1.6646651999999997</v>
      </c>
      <c r="AA68">
        <v>8.9093039999999988</v>
      </c>
      <c r="AB68">
        <v>10.035570479999999</v>
      </c>
      <c r="AC68">
        <v>7.3819532320000008</v>
      </c>
      <c r="AD68">
        <v>9.2942917999999999</v>
      </c>
      <c r="AE68">
        <v>12.556885224000002</v>
      </c>
      <c r="AF68">
        <v>0</v>
      </c>
      <c r="AG68">
        <v>0</v>
      </c>
      <c r="AH68">
        <v>38.678510399999993</v>
      </c>
      <c r="AI68">
        <v>0.64668399999999993</v>
      </c>
      <c r="AJ68">
        <v>0</v>
      </c>
      <c r="AK68">
        <v>12.891999999999999</v>
      </c>
      <c r="AL68">
        <v>20.155330000000006</v>
      </c>
      <c r="AM68">
        <v>1.3406171428571425</v>
      </c>
      <c r="AN68">
        <v>0</v>
      </c>
      <c r="AO68">
        <v>7.8409800000000001</v>
      </c>
      <c r="AP68">
        <v>2.1149309999999999</v>
      </c>
      <c r="AQ68">
        <v>0</v>
      </c>
      <c r="AR68">
        <v>12.618719999999998</v>
      </c>
      <c r="AS68">
        <v>5.9794139999999993</v>
      </c>
      <c r="AT68">
        <v>0</v>
      </c>
      <c r="AU68">
        <v>0</v>
      </c>
      <c r="AV68">
        <v>0</v>
      </c>
      <c r="AW68">
        <v>0</v>
      </c>
      <c r="AX68">
        <v>4.4551999999999996</v>
      </c>
      <c r="AY68">
        <v>0</v>
      </c>
      <c r="AZ68">
        <v>0</v>
      </c>
      <c r="BA68">
        <v>31.080395281781456</v>
      </c>
      <c r="BB68">
        <f t="shared" ref="BB68:BB99" si="1">SUM(B68:AZ68)-BA68</f>
        <v>888.45793926393594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7.2020143884892098</v>
      </c>
      <c r="J69">
        <v>8.6323169999999987</v>
      </c>
      <c r="K69">
        <v>165.0271828047504</v>
      </c>
      <c r="L69">
        <v>63.619716200798628</v>
      </c>
      <c r="M69">
        <v>0</v>
      </c>
      <c r="N69">
        <v>29.999671369730958</v>
      </c>
      <c r="O69">
        <v>50.381141727341202</v>
      </c>
      <c r="P69">
        <v>68.389380530973455</v>
      </c>
      <c r="Q69">
        <v>5.5404366397721878</v>
      </c>
      <c r="R69">
        <v>10.770830876250916</v>
      </c>
      <c r="S69">
        <v>6.6958410588235298</v>
      </c>
      <c r="T69">
        <v>0</v>
      </c>
      <c r="U69">
        <v>292.42073006771784</v>
      </c>
      <c r="V69">
        <v>5.2678831752371433</v>
      </c>
      <c r="W69">
        <v>11.559769265742213</v>
      </c>
      <c r="X69">
        <v>37.466362961232562</v>
      </c>
      <c r="Y69">
        <v>0</v>
      </c>
      <c r="Z69">
        <v>1.6646651999999997</v>
      </c>
      <c r="AA69">
        <v>10.70561232</v>
      </c>
      <c r="AB69">
        <v>10.035570479999999</v>
      </c>
      <c r="AC69">
        <v>7.3819532320000008</v>
      </c>
      <c r="AD69">
        <v>9.2942917999999999</v>
      </c>
      <c r="AE69">
        <v>12.556885224000002</v>
      </c>
      <c r="AF69">
        <v>0</v>
      </c>
      <c r="AG69">
        <v>0</v>
      </c>
      <c r="AH69">
        <v>38.678510399999993</v>
      </c>
      <c r="AI69">
        <v>0.64668399999999993</v>
      </c>
      <c r="AJ69">
        <v>0</v>
      </c>
      <c r="AK69">
        <v>12.891999999999999</v>
      </c>
      <c r="AL69">
        <v>20.155330000000006</v>
      </c>
      <c r="AM69">
        <v>1.3406171428571425</v>
      </c>
      <c r="AN69">
        <v>0</v>
      </c>
      <c r="AO69">
        <v>7.8409800000000001</v>
      </c>
      <c r="AP69">
        <v>2.1149309999999999</v>
      </c>
      <c r="AQ69">
        <v>0</v>
      </c>
      <c r="AR69">
        <v>12.618719999999998</v>
      </c>
      <c r="AS69">
        <v>6.2185905599999991</v>
      </c>
      <c r="AT69">
        <v>0</v>
      </c>
      <c r="AU69">
        <v>0</v>
      </c>
      <c r="AV69">
        <v>0</v>
      </c>
      <c r="AW69">
        <v>0</v>
      </c>
      <c r="AX69">
        <v>4.4551999999999996</v>
      </c>
      <c r="AY69">
        <v>0</v>
      </c>
      <c r="AZ69">
        <v>0</v>
      </c>
      <c r="BA69">
        <v>31.149194483781454</v>
      </c>
      <c r="BB69">
        <f t="shared" si="1"/>
        <v>890.42462494193592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7.2020143884892098</v>
      </c>
      <c r="J70">
        <v>8.6323169999999987</v>
      </c>
      <c r="K70">
        <v>165.0271828047504</v>
      </c>
      <c r="L70">
        <v>63.619716200798628</v>
      </c>
      <c r="M70">
        <v>0</v>
      </c>
      <c r="N70">
        <v>29.999671369730958</v>
      </c>
      <c r="O70">
        <v>50.381141727341202</v>
      </c>
      <c r="P70">
        <v>68.389380530973455</v>
      </c>
      <c r="Q70">
        <v>5.5404366397721878</v>
      </c>
      <c r="R70">
        <v>10.770830876250916</v>
      </c>
      <c r="S70">
        <v>6.6958410588235298</v>
      </c>
      <c r="T70">
        <v>0</v>
      </c>
      <c r="U70">
        <v>292.42073006771784</v>
      </c>
      <c r="V70">
        <v>5.2678831752371433</v>
      </c>
      <c r="W70">
        <v>11.559769265742213</v>
      </c>
      <c r="X70">
        <v>37.466362961232562</v>
      </c>
      <c r="Y70">
        <v>0</v>
      </c>
      <c r="Z70">
        <v>1.6646651999999997</v>
      </c>
      <c r="AA70">
        <v>10.70561232</v>
      </c>
      <c r="AB70">
        <v>10.035570479999999</v>
      </c>
      <c r="AC70">
        <v>7.3819532320000008</v>
      </c>
      <c r="AD70">
        <v>9.2942917999999999</v>
      </c>
      <c r="AE70">
        <v>12.556885224000002</v>
      </c>
      <c r="AF70">
        <v>0</v>
      </c>
      <c r="AG70">
        <v>0</v>
      </c>
      <c r="AH70">
        <v>38.678510399999993</v>
      </c>
      <c r="AI70">
        <v>0.64668399999999993</v>
      </c>
      <c r="AJ70">
        <v>0</v>
      </c>
      <c r="AK70">
        <v>12.891999999999999</v>
      </c>
      <c r="AL70">
        <v>20.155330000000006</v>
      </c>
      <c r="AM70">
        <v>1.3406171428571425</v>
      </c>
      <c r="AN70">
        <v>0</v>
      </c>
      <c r="AO70">
        <v>7.8409800000000001</v>
      </c>
      <c r="AP70">
        <v>2.1149309999999999</v>
      </c>
      <c r="AQ70">
        <v>0</v>
      </c>
      <c r="AR70">
        <v>12.618719999999998</v>
      </c>
      <c r="AS70">
        <v>6.2185905599999991</v>
      </c>
      <c r="AT70">
        <v>0</v>
      </c>
      <c r="AU70">
        <v>0</v>
      </c>
      <c r="AV70">
        <v>0</v>
      </c>
      <c r="AW70">
        <v>0</v>
      </c>
      <c r="AX70">
        <v>4.4551999999999996</v>
      </c>
      <c r="AY70">
        <v>0</v>
      </c>
      <c r="AZ70">
        <v>0</v>
      </c>
      <c r="BA70">
        <v>31.149194483781454</v>
      </c>
      <c r="BB70">
        <f t="shared" si="1"/>
        <v>890.42462494193592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7.2020143884892098</v>
      </c>
      <c r="J71">
        <v>8.6323169999999987</v>
      </c>
      <c r="K71">
        <v>165.0271828047504</v>
      </c>
      <c r="L71">
        <v>63.619716200798628</v>
      </c>
      <c r="M71">
        <v>0</v>
      </c>
      <c r="N71">
        <v>29.999671369730958</v>
      </c>
      <c r="O71">
        <v>50.381141727341202</v>
      </c>
      <c r="P71">
        <v>68.389380530973455</v>
      </c>
      <c r="Q71">
        <v>5.5404366397721878</v>
      </c>
      <c r="R71">
        <v>10.770830876250916</v>
      </c>
      <c r="S71">
        <v>6.6958410588235298</v>
      </c>
      <c r="T71">
        <v>0</v>
      </c>
      <c r="U71">
        <v>292.42073006771784</v>
      </c>
      <c r="V71">
        <v>5.2678831752371433</v>
      </c>
      <c r="W71">
        <v>11.559769265742213</v>
      </c>
      <c r="X71">
        <v>37.466362961232562</v>
      </c>
      <c r="Y71">
        <v>0</v>
      </c>
      <c r="Z71">
        <v>1.6646651999999997</v>
      </c>
      <c r="AA71">
        <v>10.70561232</v>
      </c>
      <c r="AB71">
        <v>10.035570479999999</v>
      </c>
      <c r="AC71">
        <v>7.3819532320000008</v>
      </c>
      <c r="AD71">
        <v>9.2942917999999999</v>
      </c>
      <c r="AE71">
        <v>12.556885224000002</v>
      </c>
      <c r="AF71">
        <v>0</v>
      </c>
      <c r="AG71">
        <v>0</v>
      </c>
      <c r="AH71">
        <v>38.678510399999993</v>
      </c>
      <c r="AI71">
        <v>0.64668399999999993</v>
      </c>
      <c r="AJ71">
        <v>0</v>
      </c>
      <c r="AK71">
        <v>12.891999999999999</v>
      </c>
      <c r="AL71">
        <v>20.155330000000006</v>
      </c>
      <c r="AM71">
        <v>1.3406171428571425</v>
      </c>
      <c r="AN71">
        <v>0</v>
      </c>
      <c r="AO71">
        <v>7.8409800000000001</v>
      </c>
      <c r="AP71">
        <v>2.1149309999999999</v>
      </c>
      <c r="AQ71">
        <v>0</v>
      </c>
      <c r="AR71">
        <v>12.618719999999998</v>
      </c>
      <c r="AS71">
        <v>6.2185905599999991</v>
      </c>
      <c r="AT71">
        <v>0</v>
      </c>
      <c r="AU71">
        <v>0</v>
      </c>
      <c r="AV71">
        <v>0</v>
      </c>
      <c r="AW71">
        <v>0</v>
      </c>
      <c r="AX71">
        <v>4.4551999999999996</v>
      </c>
      <c r="AY71">
        <v>0</v>
      </c>
      <c r="AZ71">
        <v>0</v>
      </c>
      <c r="BA71">
        <v>31.149194483781454</v>
      </c>
      <c r="BB71">
        <f t="shared" si="1"/>
        <v>890.42462494193592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7.2020143884892098</v>
      </c>
      <c r="J72">
        <v>8.6323169999999987</v>
      </c>
      <c r="K72">
        <v>165.0271828047504</v>
      </c>
      <c r="L72">
        <v>63.619716200798628</v>
      </c>
      <c r="M72">
        <v>0</v>
      </c>
      <c r="N72">
        <v>29.999671369730958</v>
      </c>
      <c r="O72">
        <v>50.381141727341202</v>
      </c>
      <c r="P72">
        <v>68.389380530973455</v>
      </c>
      <c r="Q72">
        <v>5.5404366397721878</v>
      </c>
      <c r="R72">
        <v>10.770830876250916</v>
      </c>
      <c r="S72">
        <v>6.6958410588235298</v>
      </c>
      <c r="T72">
        <v>0</v>
      </c>
      <c r="U72">
        <v>292.42073006771784</v>
      </c>
      <c r="V72">
        <v>5.2678831752371433</v>
      </c>
      <c r="W72">
        <v>11.559769265742213</v>
      </c>
      <c r="X72">
        <v>37.466362961232562</v>
      </c>
      <c r="Y72">
        <v>0</v>
      </c>
      <c r="Z72">
        <v>1.6646651999999997</v>
      </c>
      <c r="AA72">
        <v>10.70561232</v>
      </c>
      <c r="AB72">
        <v>10.035570479999999</v>
      </c>
      <c r="AC72">
        <v>7.3819532320000008</v>
      </c>
      <c r="AD72">
        <v>9.2942917999999999</v>
      </c>
      <c r="AE72">
        <v>12.556885224000002</v>
      </c>
      <c r="AF72">
        <v>0</v>
      </c>
      <c r="AG72">
        <v>0</v>
      </c>
      <c r="AH72">
        <v>38.678510399999993</v>
      </c>
      <c r="AI72">
        <v>0.97002600000000005</v>
      </c>
      <c r="AJ72">
        <v>0</v>
      </c>
      <c r="AK72">
        <v>12.891999999999999</v>
      </c>
      <c r="AL72">
        <v>20.155330000000006</v>
      </c>
      <c r="AM72">
        <v>1.3406171428571425</v>
      </c>
      <c r="AN72">
        <v>0</v>
      </c>
      <c r="AO72">
        <v>7.8409800000000001</v>
      </c>
      <c r="AP72">
        <v>2.1149309999999999</v>
      </c>
      <c r="AQ72">
        <v>0</v>
      </c>
      <c r="AR72">
        <v>12.618719999999998</v>
      </c>
      <c r="AS72">
        <v>6.2185905599999991</v>
      </c>
      <c r="AT72">
        <v>0</v>
      </c>
      <c r="AU72">
        <v>0</v>
      </c>
      <c r="AV72">
        <v>0</v>
      </c>
      <c r="AW72">
        <v>0</v>
      </c>
      <c r="AX72">
        <v>4.4551999999999996</v>
      </c>
      <c r="AY72">
        <v>0</v>
      </c>
      <c r="AZ72">
        <v>0</v>
      </c>
      <c r="BA72">
        <v>31.160123341781453</v>
      </c>
      <c r="BB72">
        <f t="shared" si="1"/>
        <v>890.73703808393589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7.2020143884892098</v>
      </c>
      <c r="J73">
        <v>8.6323169999999987</v>
      </c>
      <c r="K73">
        <v>165.0271828047504</v>
      </c>
      <c r="L73">
        <v>63.619716200798628</v>
      </c>
      <c r="M73">
        <v>0</v>
      </c>
      <c r="N73">
        <v>29.999671369730958</v>
      </c>
      <c r="O73">
        <v>50.381141727341202</v>
      </c>
      <c r="P73">
        <v>68.389380530973455</v>
      </c>
      <c r="Q73">
        <v>5.5404366397721878</v>
      </c>
      <c r="R73">
        <v>10.770830876250916</v>
      </c>
      <c r="S73">
        <v>6.6958410588235298</v>
      </c>
      <c r="T73">
        <v>0</v>
      </c>
      <c r="U73">
        <v>292.42073006771784</v>
      </c>
      <c r="V73">
        <v>5.2678831752371433</v>
      </c>
      <c r="W73">
        <v>11.104520956665878</v>
      </c>
      <c r="X73">
        <v>37.466362961232562</v>
      </c>
      <c r="Y73">
        <v>0</v>
      </c>
      <c r="Z73">
        <v>0.27940000000000004</v>
      </c>
      <c r="AA73">
        <v>10.70561232</v>
      </c>
      <c r="AB73">
        <v>10.035570479999999</v>
      </c>
      <c r="AC73">
        <v>7.3819532320000008</v>
      </c>
      <c r="AD73">
        <v>9.2942917999999999</v>
      </c>
      <c r="AE73">
        <v>12.556885224000002</v>
      </c>
      <c r="AF73">
        <v>0</v>
      </c>
      <c r="AG73">
        <v>0</v>
      </c>
      <c r="AH73">
        <v>38.678510399999993</v>
      </c>
      <c r="AI73">
        <v>3.7184330000000001</v>
      </c>
      <c r="AJ73">
        <v>0</v>
      </c>
      <c r="AK73">
        <v>12.891999999999999</v>
      </c>
      <c r="AL73">
        <v>20.155330000000006</v>
      </c>
      <c r="AM73">
        <v>1.3406171428571425</v>
      </c>
      <c r="AN73">
        <v>0</v>
      </c>
      <c r="AO73">
        <v>7.8409800000000001</v>
      </c>
      <c r="AP73">
        <v>0.97612199999999993</v>
      </c>
      <c r="AQ73">
        <v>0</v>
      </c>
      <c r="AR73">
        <v>12.618719999999998</v>
      </c>
      <c r="AS73">
        <v>6.0819182399999985</v>
      </c>
      <c r="AT73">
        <v>0</v>
      </c>
      <c r="AU73">
        <v>0</v>
      </c>
      <c r="AV73">
        <v>0</v>
      </c>
      <c r="AW73">
        <v>0</v>
      </c>
      <c r="AX73">
        <v>4.4551999999999996</v>
      </c>
      <c r="AY73">
        <v>0</v>
      </c>
      <c r="AZ73">
        <v>0</v>
      </c>
      <c r="BA73">
        <v>31.147698808117728</v>
      </c>
      <c r="BB73">
        <f t="shared" si="1"/>
        <v>890.38187478852331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7.2020143884892098</v>
      </c>
      <c r="J74">
        <v>8.6323169999999987</v>
      </c>
      <c r="K74">
        <v>165.0271828047504</v>
      </c>
      <c r="L74">
        <v>63.619716200798628</v>
      </c>
      <c r="M74">
        <v>0</v>
      </c>
      <c r="N74">
        <v>29.999671369730958</v>
      </c>
      <c r="O74">
        <v>50.381141727341202</v>
      </c>
      <c r="P74">
        <v>68.389380530973455</v>
      </c>
      <c r="Q74">
        <v>5.5404366397721878</v>
      </c>
      <c r="R74">
        <v>10.770830876250916</v>
      </c>
      <c r="S74">
        <v>6.6958410588235298</v>
      </c>
      <c r="T74">
        <v>0</v>
      </c>
      <c r="U74">
        <v>292.42073006771784</v>
      </c>
      <c r="V74">
        <v>5.2678831752371433</v>
      </c>
      <c r="W74">
        <v>11.104520956665878</v>
      </c>
      <c r="X74">
        <v>37.466362961232562</v>
      </c>
      <c r="Y74">
        <v>0</v>
      </c>
      <c r="Z74">
        <v>0.27940000000000004</v>
      </c>
      <c r="AA74">
        <v>10.70561232</v>
      </c>
      <c r="AB74">
        <v>10.035570479999999</v>
      </c>
      <c r="AC74">
        <v>7.3819532320000008</v>
      </c>
      <c r="AD74">
        <v>9.2942917999999999</v>
      </c>
      <c r="AE74">
        <v>12.556885224000002</v>
      </c>
      <c r="AF74">
        <v>0</v>
      </c>
      <c r="AG74">
        <v>0</v>
      </c>
      <c r="AH74">
        <v>38.678510399999993</v>
      </c>
      <c r="AI74">
        <v>3.7184330000000001</v>
      </c>
      <c r="AJ74">
        <v>0</v>
      </c>
      <c r="AK74">
        <v>12.891999999999999</v>
      </c>
      <c r="AL74">
        <v>20.155330000000006</v>
      </c>
      <c r="AM74">
        <v>1.3406171428571425</v>
      </c>
      <c r="AN74">
        <v>0</v>
      </c>
      <c r="AO74">
        <v>7.8409800000000001</v>
      </c>
      <c r="AP74">
        <v>0.97612199999999993</v>
      </c>
      <c r="AQ74">
        <v>0</v>
      </c>
      <c r="AR74">
        <v>12.618719999999998</v>
      </c>
      <c r="AS74">
        <v>6.0819182399999985</v>
      </c>
      <c r="AT74">
        <v>0</v>
      </c>
      <c r="AU74">
        <v>0</v>
      </c>
      <c r="AV74">
        <v>0</v>
      </c>
      <c r="AW74">
        <v>0</v>
      </c>
      <c r="AX74">
        <v>4.4551999999999996</v>
      </c>
      <c r="AY74">
        <v>0</v>
      </c>
      <c r="AZ74">
        <v>0</v>
      </c>
      <c r="BA74">
        <v>31.147698808117728</v>
      </c>
      <c r="BB74">
        <f t="shared" si="1"/>
        <v>890.38187478852331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7.2020143884892098</v>
      </c>
      <c r="J75">
        <v>8.6323169999999987</v>
      </c>
      <c r="K75">
        <v>165.0271828047504</v>
      </c>
      <c r="L75">
        <v>63.619716200798628</v>
      </c>
      <c r="M75">
        <v>0</v>
      </c>
      <c r="N75">
        <v>29.999671369730958</v>
      </c>
      <c r="O75">
        <v>50.381141727341202</v>
      </c>
      <c r="P75">
        <v>68.389380530973455</v>
      </c>
      <c r="Q75">
        <v>5.5404366397721878</v>
      </c>
      <c r="R75">
        <v>10.770830876250916</v>
      </c>
      <c r="S75">
        <v>6.6958410588235298</v>
      </c>
      <c r="T75">
        <v>0</v>
      </c>
      <c r="U75">
        <v>292.42073006771784</v>
      </c>
      <c r="V75">
        <v>5.2678831752371433</v>
      </c>
      <c r="W75">
        <v>11.104520956665878</v>
      </c>
      <c r="X75">
        <v>37.466362961232562</v>
      </c>
      <c r="Y75">
        <v>0</v>
      </c>
      <c r="Z75">
        <v>0.27940000000000004</v>
      </c>
      <c r="AA75">
        <v>10.70561232</v>
      </c>
      <c r="AB75">
        <v>10.035570479999999</v>
      </c>
      <c r="AC75">
        <v>7.3819532320000008</v>
      </c>
      <c r="AD75">
        <v>9.2942917999999999</v>
      </c>
      <c r="AE75">
        <v>12.556885224000002</v>
      </c>
      <c r="AF75">
        <v>0</v>
      </c>
      <c r="AG75">
        <v>0</v>
      </c>
      <c r="AH75">
        <v>38.678510399999993</v>
      </c>
      <c r="AI75">
        <v>3.7184330000000001</v>
      </c>
      <c r="AJ75">
        <v>0</v>
      </c>
      <c r="AK75">
        <v>12.891999999999999</v>
      </c>
      <c r="AL75">
        <v>20.155330000000006</v>
      </c>
      <c r="AM75">
        <v>1.3406171428571425</v>
      </c>
      <c r="AN75">
        <v>0</v>
      </c>
      <c r="AO75">
        <v>7.8409800000000001</v>
      </c>
      <c r="AP75">
        <v>0.97612199999999993</v>
      </c>
      <c r="AQ75">
        <v>0</v>
      </c>
      <c r="AR75">
        <v>12.618719999999998</v>
      </c>
      <c r="AS75">
        <v>6.0819182399999985</v>
      </c>
      <c r="AT75">
        <v>0</v>
      </c>
      <c r="AU75">
        <v>0</v>
      </c>
      <c r="AV75">
        <v>0</v>
      </c>
      <c r="AW75">
        <v>0</v>
      </c>
      <c r="AX75">
        <v>4.4551999999999996</v>
      </c>
      <c r="AY75">
        <v>0</v>
      </c>
      <c r="AZ75">
        <v>0</v>
      </c>
      <c r="BA75">
        <v>31.147698808117728</v>
      </c>
      <c r="BB75">
        <f t="shared" si="1"/>
        <v>890.38187478852331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7.2020143884892098</v>
      </c>
      <c r="J76">
        <v>8.6323169999999987</v>
      </c>
      <c r="K76">
        <v>165.0271828047504</v>
      </c>
      <c r="L76">
        <v>63.619716200798628</v>
      </c>
      <c r="M76">
        <v>0</v>
      </c>
      <c r="N76">
        <v>29.999671369730958</v>
      </c>
      <c r="O76">
        <v>50.381141727341202</v>
      </c>
      <c r="P76">
        <v>68.389380530973455</v>
      </c>
      <c r="Q76">
        <v>5.5404366397721878</v>
      </c>
      <c r="R76">
        <v>10.770830876250916</v>
      </c>
      <c r="S76">
        <v>6.6958410588235298</v>
      </c>
      <c r="T76">
        <v>0</v>
      </c>
      <c r="U76">
        <v>292.42073006771784</v>
      </c>
      <c r="V76">
        <v>5.2678831752371433</v>
      </c>
      <c r="W76">
        <v>11.104520956665878</v>
      </c>
      <c r="X76">
        <v>37.466362961232562</v>
      </c>
      <c r="Y76">
        <v>0</v>
      </c>
      <c r="Z76">
        <v>0.27940000000000004</v>
      </c>
      <c r="AA76">
        <v>10.70561232</v>
      </c>
      <c r="AB76">
        <v>10.035570479999999</v>
      </c>
      <c r="AC76">
        <v>7.3819532320000008</v>
      </c>
      <c r="AD76">
        <v>9.2942917999999999</v>
      </c>
      <c r="AE76">
        <v>12.556885224000002</v>
      </c>
      <c r="AF76">
        <v>0</v>
      </c>
      <c r="AG76">
        <v>0</v>
      </c>
      <c r="AH76">
        <v>38.678510399999993</v>
      </c>
      <c r="AI76">
        <v>3.3950909999999994</v>
      </c>
      <c r="AJ76">
        <v>0</v>
      </c>
      <c r="AK76">
        <v>12.891999999999999</v>
      </c>
      <c r="AL76">
        <v>20.155330000000006</v>
      </c>
      <c r="AM76">
        <v>1.3406171428571425</v>
      </c>
      <c r="AN76">
        <v>0</v>
      </c>
      <c r="AO76">
        <v>7.8409800000000001</v>
      </c>
      <c r="AP76">
        <v>0.97612199999999993</v>
      </c>
      <c r="AQ76">
        <v>0</v>
      </c>
      <c r="AR76">
        <v>12.618719999999998</v>
      </c>
      <c r="AS76">
        <v>6.0819182399999985</v>
      </c>
      <c r="AT76">
        <v>0</v>
      </c>
      <c r="AU76">
        <v>0</v>
      </c>
      <c r="AV76">
        <v>0</v>
      </c>
      <c r="AW76">
        <v>0</v>
      </c>
      <c r="AX76">
        <v>4.4551999999999996</v>
      </c>
      <c r="AY76">
        <v>0</v>
      </c>
      <c r="AZ76">
        <v>0</v>
      </c>
      <c r="BA76">
        <v>31.136769950117728</v>
      </c>
      <c r="BB76">
        <f t="shared" si="1"/>
        <v>890.06946164652334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7.2020143884892098</v>
      </c>
      <c r="J77">
        <v>8.6323169999999987</v>
      </c>
      <c r="K77">
        <v>165.0271828047504</v>
      </c>
      <c r="L77">
        <v>63.619716200798628</v>
      </c>
      <c r="M77">
        <v>0</v>
      </c>
      <c r="N77">
        <v>29.999671369730958</v>
      </c>
      <c r="O77">
        <v>50.381141727341202</v>
      </c>
      <c r="P77">
        <v>68.389380530973455</v>
      </c>
      <c r="Q77">
        <v>5.5404366397721878</v>
      </c>
      <c r="R77">
        <v>10.770830876250916</v>
      </c>
      <c r="S77">
        <v>6.6958410588235298</v>
      </c>
      <c r="T77">
        <v>0</v>
      </c>
      <c r="U77">
        <v>292.42073006771784</v>
      </c>
      <c r="V77">
        <v>5.2678831752371433</v>
      </c>
      <c r="W77">
        <v>11.104520956665878</v>
      </c>
      <c r="X77">
        <v>37.466362961232562</v>
      </c>
      <c r="Y77">
        <v>0</v>
      </c>
      <c r="Z77">
        <v>0.27940000000000004</v>
      </c>
      <c r="AA77">
        <v>10.70561232</v>
      </c>
      <c r="AB77">
        <v>10.035570479999999</v>
      </c>
      <c r="AC77">
        <v>7.3819532320000008</v>
      </c>
      <c r="AD77">
        <v>9.2942917999999999</v>
      </c>
      <c r="AE77">
        <v>12.556885224000002</v>
      </c>
      <c r="AF77">
        <v>0</v>
      </c>
      <c r="AG77">
        <v>0</v>
      </c>
      <c r="AH77">
        <v>38.678510399999993</v>
      </c>
      <c r="AI77">
        <v>3.3950909999999994</v>
      </c>
      <c r="AJ77">
        <v>0</v>
      </c>
      <c r="AK77">
        <v>12.891999999999999</v>
      </c>
      <c r="AL77">
        <v>20.155330000000006</v>
      </c>
      <c r="AM77">
        <v>2.6812342857142859</v>
      </c>
      <c r="AN77">
        <v>0</v>
      </c>
      <c r="AO77">
        <v>7.8409800000000001</v>
      </c>
      <c r="AP77">
        <v>2.1149309999999999</v>
      </c>
      <c r="AQ77">
        <v>0</v>
      </c>
      <c r="AR77">
        <v>12.618719999999998</v>
      </c>
      <c r="AS77">
        <v>6.0819182399999985</v>
      </c>
      <c r="AT77">
        <v>0</v>
      </c>
      <c r="AU77">
        <v>0</v>
      </c>
      <c r="AV77">
        <v>0</v>
      </c>
      <c r="AW77">
        <v>0</v>
      </c>
      <c r="AX77">
        <v>4.4551999999999996</v>
      </c>
      <c r="AY77">
        <v>0</v>
      </c>
      <c r="AZ77">
        <v>0</v>
      </c>
      <c r="BA77">
        <v>31.220574887990743</v>
      </c>
      <c r="BB77">
        <f t="shared" si="1"/>
        <v>892.4650828515073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7.2020143884892098</v>
      </c>
      <c r="J78">
        <v>8.6323169999999987</v>
      </c>
      <c r="K78">
        <v>165.0271828047504</v>
      </c>
      <c r="L78">
        <v>63.619716200798628</v>
      </c>
      <c r="M78">
        <v>0</v>
      </c>
      <c r="N78">
        <v>29.999671369730958</v>
      </c>
      <c r="O78">
        <v>50.381141727341202</v>
      </c>
      <c r="P78">
        <v>68.389380530973455</v>
      </c>
      <c r="Q78">
        <v>5.5404366397721878</v>
      </c>
      <c r="R78">
        <v>10.770830876250916</v>
      </c>
      <c r="S78">
        <v>6.6958410588235298</v>
      </c>
      <c r="T78">
        <v>0</v>
      </c>
      <c r="U78">
        <v>292.42073006771784</v>
      </c>
      <c r="V78">
        <v>5.2678831752371433</v>
      </c>
      <c r="W78">
        <v>11.104520956665878</v>
      </c>
      <c r="X78">
        <v>37.466362961232562</v>
      </c>
      <c r="Y78">
        <v>0</v>
      </c>
      <c r="Z78">
        <v>1.6646651999999997</v>
      </c>
      <c r="AA78">
        <v>10.70561232</v>
      </c>
      <c r="AB78">
        <v>10.035570479999999</v>
      </c>
      <c r="AC78">
        <v>7.3819532320000008</v>
      </c>
      <c r="AD78">
        <v>9.2942917999999999</v>
      </c>
      <c r="AE78">
        <v>12.556885224000002</v>
      </c>
      <c r="AF78">
        <v>0</v>
      </c>
      <c r="AG78">
        <v>0</v>
      </c>
      <c r="AH78">
        <v>38.678510399999993</v>
      </c>
      <c r="AI78">
        <v>3.2334200000000002</v>
      </c>
      <c r="AJ78">
        <v>0</v>
      </c>
      <c r="AK78">
        <v>12.891999999999999</v>
      </c>
      <c r="AL78">
        <v>20.155330000000006</v>
      </c>
      <c r="AM78">
        <v>2.6812342857142859</v>
      </c>
      <c r="AN78">
        <v>0</v>
      </c>
      <c r="AO78">
        <v>7.8409800000000001</v>
      </c>
      <c r="AP78">
        <v>2.1149309999999999</v>
      </c>
      <c r="AQ78">
        <v>0</v>
      </c>
      <c r="AR78">
        <v>12.618719999999998</v>
      </c>
      <c r="AS78">
        <v>6.0819182399999985</v>
      </c>
      <c r="AT78">
        <v>0</v>
      </c>
      <c r="AU78">
        <v>0</v>
      </c>
      <c r="AV78">
        <v>0</v>
      </c>
      <c r="AW78">
        <v>0</v>
      </c>
      <c r="AX78">
        <v>4.4551999999999996</v>
      </c>
      <c r="AY78">
        <v>0</v>
      </c>
      <c r="AZ78">
        <v>0</v>
      </c>
      <c r="BA78">
        <v>31.261932183990744</v>
      </c>
      <c r="BB78">
        <f t="shared" si="1"/>
        <v>893.6473197555074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7.2020143884892098</v>
      </c>
      <c r="J79">
        <v>8.6323169999999987</v>
      </c>
      <c r="K79">
        <v>165.0271828047504</v>
      </c>
      <c r="L79">
        <v>63.619716200798628</v>
      </c>
      <c r="M79">
        <v>0</v>
      </c>
      <c r="N79">
        <v>29.999671369730958</v>
      </c>
      <c r="O79">
        <v>50.381141727341202</v>
      </c>
      <c r="P79">
        <v>68.389380530973455</v>
      </c>
      <c r="Q79">
        <v>5.5404366397721878</v>
      </c>
      <c r="R79">
        <v>10.770830876250916</v>
      </c>
      <c r="S79">
        <v>6.6958410588235298</v>
      </c>
      <c r="T79">
        <v>0</v>
      </c>
      <c r="U79">
        <v>292.42073006771784</v>
      </c>
      <c r="V79">
        <v>5.2678831752371433</v>
      </c>
      <c r="W79">
        <v>11.104520956665878</v>
      </c>
      <c r="X79">
        <v>37.466362961232562</v>
      </c>
      <c r="Y79">
        <v>0</v>
      </c>
      <c r="Z79">
        <v>4.9939955999999999</v>
      </c>
      <c r="AA79">
        <v>10.70561232</v>
      </c>
      <c r="AB79">
        <v>10.035570479999999</v>
      </c>
      <c r="AC79">
        <v>7.7626463999999986</v>
      </c>
      <c r="AD79">
        <v>9.2942917999999999</v>
      </c>
      <c r="AE79">
        <v>12.556885224000002</v>
      </c>
      <c r="AF79">
        <v>0</v>
      </c>
      <c r="AG79">
        <v>0</v>
      </c>
      <c r="AH79">
        <v>39.255801599999998</v>
      </c>
      <c r="AI79">
        <v>4.2034459999999996</v>
      </c>
      <c r="AJ79">
        <v>0</v>
      </c>
      <c r="AK79">
        <v>12.891999999999999</v>
      </c>
      <c r="AL79">
        <v>20.155330000000006</v>
      </c>
      <c r="AM79">
        <v>2.6812342857142859</v>
      </c>
      <c r="AN79">
        <v>0</v>
      </c>
      <c r="AO79">
        <v>3.7337999999999996</v>
      </c>
      <c r="AP79">
        <v>2.1149309999999999</v>
      </c>
      <c r="AQ79">
        <v>0</v>
      </c>
      <c r="AR79">
        <v>12.618719999999998</v>
      </c>
      <c r="AS79">
        <v>6.0819182399999985</v>
      </c>
      <c r="AT79">
        <v>0</v>
      </c>
      <c r="AU79">
        <v>0</v>
      </c>
      <c r="AV79">
        <v>0</v>
      </c>
      <c r="AW79">
        <v>0</v>
      </c>
      <c r="AX79">
        <v>4.4551999999999996</v>
      </c>
      <c r="AY79">
        <v>0</v>
      </c>
      <c r="AZ79">
        <v>0</v>
      </c>
      <c r="BA79">
        <v>31.300807645990741</v>
      </c>
      <c r="BB79">
        <f t="shared" si="1"/>
        <v>894.75860506150741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7.2020143884892098</v>
      </c>
      <c r="J80">
        <v>8.6323169999999987</v>
      </c>
      <c r="K80">
        <v>165.0271828047504</v>
      </c>
      <c r="L80">
        <v>63.619716200798628</v>
      </c>
      <c r="M80">
        <v>0</v>
      </c>
      <c r="N80">
        <v>29.999671369730958</v>
      </c>
      <c r="O80">
        <v>50.381141727341202</v>
      </c>
      <c r="P80">
        <v>68.389380530973455</v>
      </c>
      <c r="Q80">
        <v>5.5404366397721878</v>
      </c>
      <c r="R80">
        <v>10.770830876250916</v>
      </c>
      <c r="S80">
        <v>6.6958410588235298</v>
      </c>
      <c r="T80">
        <v>0</v>
      </c>
      <c r="U80">
        <v>292.42073006771784</v>
      </c>
      <c r="V80">
        <v>5.2678831752371433</v>
      </c>
      <c r="W80">
        <v>11.104520956665878</v>
      </c>
      <c r="X80">
        <v>37.466362961232562</v>
      </c>
      <c r="Y80">
        <v>0</v>
      </c>
      <c r="Z80">
        <v>4.9939955999999999</v>
      </c>
      <c r="AA80">
        <v>10.70561232</v>
      </c>
      <c r="AB80">
        <v>10.035570479999999</v>
      </c>
      <c r="AC80">
        <v>7.7626463999999986</v>
      </c>
      <c r="AD80">
        <v>9.2942917999999999</v>
      </c>
      <c r="AE80">
        <v>12.556885224000002</v>
      </c>
      <c r="AF80">
        <v>0</v>
      </c>
      <c r="AG80">
        <v>0</v>
      </c>
      <c r="AH80">
        <v>39.255801599999998</v>
      </c>
      <c r="AI80">
        <v>16.813783999999995</v>
      </c>
      <c r="AJ80">
        <v>0</v>
      </c>
      <c r="AK80">
        <v>12.891999999999999</v>
      </c>
      <c r="AL80">
        <v>20.155330000000006</v>
      </c>
      <c r="AM80">
        <v>2.6812342857142859</v>
      </c>
      <c r="AN80">
        <v>0</v>
      </c>
      <c r="AO80">
        <v>3.7337999999999996</v>
      </c>
      <c r="AP80">
        <v>2.1149309999999999</v>
      </c>
      <c r="AQ80">
        <v>0</v>
      </c>
      <c r="AR80">
        <v>12.618719999999998</v>
      </c>
      <c r="AS80">
        <v>6.0819182399999985</v>
      </c>
      <c r="AT80">
        <v>0</v>
      </c>
      <c r="AU80">
        <v>0</v>
      </c>
      <c r="AV80">
        <v>0</v>
      </c>
      <c r="AW80">
        <v>0</v>
      </c>
      <c r="AX80">
        <v>4.4551999999999996</v>
      </c>
      <c r="AY80">
        <v>0</v>
      </c>
      <c r="AZ80">
        <v>0</v>
      </c>
      <c r="BA80">
        <v>31.727037171990737</v>
      </c>
      <c r="BB80">
        <f t="shared" si="1"/>
        <v>906.94271353550732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7.2020143884892098</v>
      </c>
      <c r="J81">
        <v>8.6323169999999987</v>
      </c>
      <c r="K81">
        <v>165.0271828047504</v>
      </c>
      <c r="L81">
        <v>63.619716200798628</v>
      </c>
      <c r="M81">
        <v>0</v>
      </c>
      <c r="N81">
        <v>29.999671369730958</v>
      </c>
      <c r="O81">
        <v>50.381141727341202</v>
      </c>
      <c r="P81">
        <v>68.389380530973455</v>
      </c>
      <c r="Q81">
        <v>5.5404366397721878</v>
      </c>
      <c r="R81">
        <v>10.770830876250916</v>
      </c>
      <c r="S81">
        <v>6.6958410588235298</v>
      </c>
      <c r="T81">
        <v>0</v>
      </c>
      <c r="U81">
        <v>292.42073006771784</v>
      </c>
      <c r="V81">
        <v>5.2678831752371433</v>
      </c>
      <c r="W81">
        <v>11.104520956665878</v>
      </c>
      <c r="X81">
        <v>37.466362961232562</v>
      </c>
      <c r="Y81">
        <v>0</v>
      </c>
      <c r="Z81">
        <v>4.9939955999999999</v>
      </c>
      <c r="AA81">
        <v>10.70561232</v>
      </c>
      <c r="AB81">
        <v>10.035570479999999</v>
      </c>
      <c r="AC81">
        <v>7.7626463999999986</v>
      </c>
      <c r="AD81">
        <v>9.2942917999999999</v>
      </c>
      <c r="AE81">
        <v>12.556885224000002</v>
      </c>
      <c r="AF81">
        <v>0</v>
      </c>
      <c r="AG81">
        <v>0</v>
      </c>
      <c r="AH81">
        <v>39.255801599999998</v>
      </c>
      <c r="AI81">
        <v>16.813783999999995</v>
      </c>
      <c r="AJ81">
        <v>0</v>
      </c>
      <c r="AK81">
        <v>12.891999999999999</v>
      </c>
      <c r="AL81">
        <v>20.155330000000006</v>
      </c>
      <c r="AM81">
        <v>2.6812342857142859</v>
      </c>
      <c r="AN81">
        <v>0</v>
      </c>
      <c r="AO81">
        <v>3.7337999999999996</v>
      </c>
      <c r="AP81">
        <v>2.1149309999999999</v>
      </c>
      <c r="AQ81">
        <v>0</v>
      </c>
      <c r="AR81">
        <v>12.618719999999998</v>
      </c>
      <c r="AS81">
        <v>6.0819182399999985</v>
      </c>
      <c r="AT81">
        <v>0</v>
      </c>
      <c r="AU81">
        <v>0</v>
      </c>
      <c r="AV81">
        <v>0</v>
      </c>
      <c r="AW81">
        <v>0</v>
      </c>
      <c r="AX81">
        <v>4.4551999999999996</v>
      </c>
      <c r="AY81">
        <v>0</v>
      </c>
      <c r="AZ81">
        <v>0</v>
      </c>
      <c r="BA81">
        <v>31.727037171990737</v>
      </c>
      <c r="BB81">
        <f t="shared" si="1"/>
        <v>906.94271353550732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7.2020143884892098</v>
      </c>
      <c r="J82">
        <v>8.6323169999999987</v>
      </c>
      <c r="K82">
        <v>165.0271828047504</v>
      </c>
      <c r="L82">
        <v>63.619716200798628</v>
      </c>
      <c r="M82">
        <v>0</v>
      </c>
      <c r="N82">
        <v>29.999671369730958</v>
      </c>
      <c r="O82">
        <v>50.381141727341202</v>
      </c>
      <c r="P82">
        <v>68.389380530973455</v>
      </c>
      <c r="Q82">
        <v>5.5404366397721878</v>
      </c>
      <c r="R82">
        <v>10.770830876250916</v>
      </c>
      <c r="S82">
        <v>6.6958410588235298</v>
      </c>
      <c r="T82">
        <v>0</v>
      </c>
      <c r="U82">
        <v>292.42073006771784</v>
      </c>
      <c r="V82">
        <v>5.2678831752371433</v>
      </c>
      <c r="W82">
        <v>11.104520956665878</v>
      </c>
      <c r="X82">
        <v>37.466362961232562</v>
      </c>
      <c r="Y82">
        <v>0</v>
      </c>
      <c r="Z82">
        <v>4.9939955999999999</v>
      </c>
      <c r="AA82">
        <v>10.70561232</v>
      </c>
      <c r="AB82">
        <v>10.035570479999999</v>
      </c>
      <c r="AC82">
        <v>7.7626463999999986</v>
      </c>
      <c r="AD82">
        <v>9.2942917999999999</v>
      </c>
      <c r="AE82">
        <v>12.556885224000002</v>
      </c>
      <c r="AF82">
        <v>0</v>
      </c>
      <c r="AG82">
        <v>0</v>
      </c>
      <c r="AH82">
        <v>39.255801599999998</v>
      </c>
      <c r="AI82">
        <v>16.813783999999995</v>
      </c>
      <c r="AJ82">
        <v>0</v>
      </c>
      <c r="AK82">
        <v>12.891999999999999</v>
      </c>
      <c r="AL82">
        <v>20.155330000000006</v>
      </c>
      <c r="AM82">
        <v>2.6812342857142859</v>
      </c>
      <c r="AN82">
        <v>0</v>
      </c>
      <c r="AO82">
        <v>3.7337999999999996</v>
      </c>
      <c r="AP82">
        <v>2.1149309999999999</v>
      </c>
      <c r="AQ82">
        <v>0</v>
      </c>
      <c r="AR82">
        <v>12.618719999999998</v>
      </c>
      <c r="AS82">
        <v>6.0819182399999985</v>
      </c>
      <c r="AT82">
        <v>0</v>
      </c>
      <c r="AU82">
        <v>0</v>
      </c>
      <c r="AV82">
        <v>0</v>
      </c>
      <c r="AW82">
        <v>0</v>
      </c>
      <c r="AX82">
        <v>4.4551999999999996</v>
      </c>
      <c r="AY82">
        <v>0</v>
      </c>
      <c r="AZ82">
        <v>0</v>
      </c>
      <c r="BA82">
        <v>31.727037171990737</v>
      </c>
      <c r="BB82">
        <f t="shared" si="1"/>
        <v>906.94271353550732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7.2020143884892098</v>
      </c>
      <c r="J83">
        <v>8.6323169999999987</v>
      </c>
      <c r="K83">
        <v>165.0271828047504</v>
      </c>
      <c r="L83">
        <v>63.619716200798628</v>
      </c>
      <c r="M83">
        <v>0</v>
      </c>
      <c r="N83">
        <v>29.999671369730958</v>
      </c>
      <c r="O83">
        <v>50.381141727341202</v>
      </c>
      <c r="P83">
        <v>68.389380530973455</v>
      </c>
      <c r="Q83">
        <v>5.5404366397721878</v>
      </c>
      <c r="R83">
        <v>10.770830876250916</v>
      </c>
      <c r="S83">
        <v>6.6958410588235298</v>
      </c>
      <c r="T83">
        <v>0</v>
      </c>
      <c r="U83">
        <v>292.42073006771784</v>
      </c>
      <c r="V83">
        <v>5.2678831752371433</v>
      </c>
      <c r="W83">
        <v>11.104520956665878</v>
      </c>
      <c r="X83">
        <v>37.466362961232562</v>
      </c>
      <c r="Y83">
        <v>0</v>
      </c>
      <c r="Z83">
        <v>4.9939955999999999</v>
      </c>
      <c r="AA83">
        <v>10.70561232</v>
      </c>
      <c r="AB83">
        <v>10.035570479999999</v>
      </c>
      <c r="AC83">
        <v>7.7626463999999986</v>
      </c>
      <c r="AD83">
        <v>9.2942917999999999</v>
      </c>
      <c r="AE83">
        <v>12.556885224000002</v>
      </c>
      <c r="AF83">
        <v>0</v>
      </c>
      <c r="AG83">
        <v>0</v>
      </c>
      <c r="AH83">
        <v>39.255801599999998</v>
      </c>
      <c r="AI83">
        <v>16.813783999999995</v>
      </c>
      <c r="AJ83">
        <v>0</v>
      </c>
      <c r="AK83">
        <v>12.891999999999999</v>
      </c>
      <c r="AL83">
        <v>20.155330000000006</v>
      </c>
      <c r="AM83">
        <v>2.6812342857142859</v>
      </c>
      <c r="AN83">
        <v>0</v>
      </c>
      <c r="AO83">
        <v>3.7337999999999996</v>
      </c>
      <c r="AP83">
        <v>2.1149309999999999</v>
      </c>
      <c r="AQ83">
        <v>0</v>
      </c>
      <c r="AR83">
        <v>12.618719999999998</v>
      </c>
      <c r="AS83">
        <v>6.0819182399999985</v>
      </c>
      <c r="AT83">
        <v>0</v>
      </c>
      <c r="AU83">
        <v>0</v>
      </c>
      <c r="AV83">
        <v>0</v>
      </c>
      <c r="AW83">
        <v>0</v>
      </c>
      <c r="AX83">
        <v>4.4551999999999996</v>
      </c>
      <c r="AY83">
        <v>0</v>
      </c>
      <c r="AZ83">
        <v>0</v>
      </c>
      <c r="BA83">
        <v>31.727037171990737</v>
      </c>
      <c r="BB83">
        <f t="shared" si="1"/>
        <v>906.94271353550732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7.2020143884892098</v>
      </c>
      <c r="J84">
        <v>8.6323169999999987</v>
      </c>
      <c r="K84">
        <v>165.0271828047504</v>
      </c>
      <c r="L84">
        <v>63.619716200798628</v>
      </c>
      <c r="M84">
        <v>0</v>
      </c>
      <c r="N84">
        <v>29.999671369730958</v>
      </c>
      <c r="O84">
        <v>50.381141727341202</v>
      </c>
      <c r="P84">
        <v>68.389380530973455</v>
      </c>
      <c r="Q84">
        <v>5.5404366397721878</v>
      </c>
      <c r="R84">
        <v>10.770830876250916</v>
      </c>
      <c r="S84">
        <v>6.6958410588235298</v>
      </c>
      <c r="T84">
        <v>0</v>
      </c>
      <c r="U84">
        <v>292.42073006771784</v>
      </c>
      <c r="V84">
        <v>5.2678831752371433</v>
      </c>
      <c r="W84">
        <v>11.104520956665878</v>
      </c>
      <c r="X84">
        <v>37.466362961232562</v>
      </c>
      <c r="Y84">
        <v>0</v>
      </c>
      <c r="Z84">
        <v>4.9939955999999999</v>
      </c>
      <c r="AA84">
        <v>10.70561232</v>
      </c>
      <c r="AB84">
        <v>10.035570479999999</v>
      </c>
      <c r="AC84">
        <v>7.7626463999999986</v>
      </c>
      <c r="AD84">
        <v>9.2942917999999999</v>
      </c>
      <c r="AE84">
        <v>12.556885224000002</v>
      </c>
      <c r="AF84">
        <v>0</v>
      </c>
      <c r="AG84">
        <v>0</v>
      </c>
      <c r="AH84">
        <v>39.255801599999998</v>
      </c>
      <c r="AI84">
        <v>16.813783999999995</v>
      </c>
      <c r="AJ84">
        <v>0</v>
      </c>
      <c r="AK84">
        <v>12.891999999999999</v>
      </c>
      <c r="AL84">
        <v>20.155330000000006</v>
      </c>
      <c r="AM84">
        <v>2.6812342857142859</v>
      </c>
      <c r="AN84">
        <v>0</v>
      </c>
      <c r="AO84">
        <v>3.7337999999999996</v>
      </c>
      <c r="AP84">
        <v>2.1149309999999999</v>
      </c>
      <c r="AQ84">
        <v>0</v>
      </c>
      <c r="AR84">
        <v>12.618719999999998</v>
      </c>
      <c r="AS84">
        <v>6.0819182399999985</v>
      </c>
      <c r="AT84">
        <v>0</v>
      </c>
      <c r="AU84">
        <v>0</v>
      </c>
      <c r="AV84">
        <v>0</v>
      </c>
      <c r="AW84">
        <v>0</v>
      </c>
      <c r="AX84">
        <v>4.4551999999999996</v>
      </c>
      <c r="AY84">
        <v>0</v>
      </c>
      <c r="AZ84">
        <v>0</v>
      </c>
      <c r="BA84">
        <v>31.727037171990737</v>
      </c>
      <c r="BB84">
        <f t="shared" si="1"/>
        <v>906.94271353550732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7.2020143884892098</v>
      </c>
      <c r="J85">
        <v>7.2034773728116424</v>
      </c>
      <c r="K85">
        <v>165.0271828047504</v>
      </c>
      <c r="L85">
        <v>63.619716200798628</v>
      </c>
      <c r="M85">
        <v>0</v>
      </c>
      <c r="N85">
        <v>29.999671369730958</v>
      </c>
      <c r="O85">
        <v>50.381141727341202</v>
      </c>
      <c r="P85">
        <v>68.389380530973455</v>
      </c>
      <c r="Q85">
        <v>5.5404366397721878</v>
      </c>
      <c r="R85">
        <v>10.770830876250916</v>
      </c>
      <c r="S85">
        <v>6.6958410588235298</v>
      </c>
      <c r="T85">
        <v>0</v>
      </c>
      <c r="U85">
        <v>292.42073006771784</v>
      </c>
      <c r="V85">
        <v>5.2678831752371433</v>
      </c>
      <c r="W85">
        <v>11.104520956665878</v>
      </c>
      <c r="X85">
        <v>37.466362961232562</v>
      </c>
      <c r="Y85">
        <v>0</v>
      </c>
      <c r="Z85">
        <v>4.9939955999999999</v>
      </c>
      <c r="AA85">
        <v>10.70561232</v>
      </c>
      <c r="AB85">
        <v>10.035570479999999</v>
      </c>
      <c r="AC85">
        <v>7.7626463999999986</v>
      </c>
      <c r="AD85">
        <v>9.2942917999999999</v>
      </c>
      <c r="AE85">
        <v>12.556885224000002</v>
      </c>
      <c r="AF85">
        <v>0</v>
      </c>
      <c r="AG85">
        <v>0</v>
      </c>
      <c r="AH85">
        <v>39.255801599999998</v>
      </c>
      <c r="AI85">
        <v>16.813783999999995</v>
      </c>
      <c r="AJ85">
        <v>0</v>
      </c>
      <c r="AK85">
        <v>12.891999999999999</v>
      </c>
      <c r="AL85">
        <v>20.155330000000006</v>
      </c>
      <c r="AM85">
        <v>2.6812342857142859</v>
      </c>
      <c r="AN85">
        <v>0</v>
      </c>
      <c r="AO85">
        <v>3.7337999999999996</v>
      </c>
      <c r="AP85">
        <v>2.1149309999999999</v>
      </c>
      <c r="AQ85">
        <v>0</v>
      </c>
      <c r="AR85">
        <v>12.618719999999998</v>
      </c>
      <c r="AS85">
        <v>6.0819182399999985</v>
      </c>
      <c r="AT85">
        <v>0</v>
      </c>
      <c r="AU85">
        <v>0</v>
      </c>
      <c r="AV85">
        <v>0</v>
      </c>
      <c r="AW85">
        <v>0</v>
      </c>
      <c r="AX85">
        <v>4.4551999999999996</v>
      </c>
      <c r="AY85">
        <v>0</v>
      </c>
      <c r="AZ85">
        <v>0</v>
      </c>
      <c r="BA85">
        <v>31.67874242480238</v>
      </c>
      <c r="BB85">
        <f t="shared" si="1"/>
        <v>905.56216865550732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7.2020143884892098</v>
      </c>
      <c r="J86">
        <v>7.2034773728116424</v>
      </c>
      <c r="K86">
        <v>165.0271828047504</v>
      </c>
      <c r="L86">
        <v>63.619716200798628</v>
      </c>
      <c r="M86">
        <v>0</v>
      </c>
      <c r="N86">
        <v>29.999671369730958</v>
      </c>
      <c r="O86">
        <v>50.381141727341202</v>
      </c>
      <c r="P86">
        <v>68.389380530973455</v>
      </c>
      <c r="Q86">
        <v>5.5404366397721878</v>
      </c>
      <c r="R86">
        <v>10.770830876250916</v>
      </c>
      <c r="S86">
        <v>6.6958410588235298</v>
      </c>
      <c r="T86">
        <v>0</v>
      </c>
      <c r="U86">
        <v>292.42073006771784</v>
      </c>
      <c r="V86">
        <v>5.2678831752371433</v>
      </c>
      <c r="W86">
        <v>11.104520956665878</v>
      </c>
      <c r="X86">
        <v>37.466362961232562</v>
      </c>
      <c r="Y86">
        <v>0</v>
      </c>
      <c r="Z86">
        <v>4.9939955999999999</v>
      </c>
      <c r="AA86">
        <v>10.70561232</v>
      </c>
      <c r="AB86">
        <v>10.035570479999999</v>
      </c>
      <c r="AC86">
        <v>7.7626463999999986</v>
      </c>
      <c r="AD86">
        <v>9.2942917999999999</v>
      </c>
      <c r="AE86">
        <v>12.556885224000002</v>
      </c>
      <c r="AF86">
        <v>0</v>
      </c>
      <c r="AG86">
        <v>0</v>
      </c>
      <c r="AH86">
        <v>39.255801599999998</v>
      </c>
      <c r="AI86">
        <v>1.9400520000000001</v>
      </c>
      <c r="AJ86">
        <v>0</v>
      </c>
      <c r="AK86">
        <v>12.891999999999999</v>
      </c>
      <c r="AL86">
        <v>20.155330000000006</v>
      </c>
      <c r="AM86">
        <v>2.6812342857142859</v>
      </c>
      <c r="AN86">
        <v>0</v>
      </c>
      <c r="AO86">
        <v>3.7337999999999996</v>
      </c>
      <c r="AP86">
        <v>2.1149309999999999</v>
      </c>
      <c r="AQ86">
        <v>0</v>
      </c>
      <c r="AR86">
        <v>12.618719999999998</v>
      </c>
      <c r="AS86">
        <v>6.0819182399999985</v>
      </c>
      <c r="AT86">
        <v>0</v>
      </c>
      <c r="AU86">
        <v>0</v>
      </c>
      <c r="AV86">
        <v>0</v>
      </c>
      <c r="AW86">
        <v>0</v>
      </c>
      <c r="AX86">
        <v>4.4551999999999996</v>
      </c>
      <c r="AY86">
        <v>0</v>
      </c>
      <c r="AZ86">
        <v>0</v>
      </c>
      <c r="BA86">
        <v>31.176010130802386</v>
      </c>
      <c r="BB86">
        <f t="shared" si="1"/>
        <v>891.19116894950741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7.2020143884892098</v>
      </c>
      <c r="J87">
        <v>7.2034773728116424</v>
      </c>
      <c r="K87">
        <v>165.0271828047504</v>
      </c>
      <c r="L87">
        <v>63.619716200798628</v>
      </c>
      <c r="M87">
        <v>0</v>
      </c>
      <c r="N87">
        <v>29.999671369730958</v>
      </c>
      <c r="O87">
        <v>50.381141727341202</v>
      </c>
      <c r="P87">
        <v>68.389380530973455</v>
      </c>
      <c r="Q87">
        <v>5.5404366397721878</v>
      </c>
      <c r="R87">
        <v>10.770830876250916</v>
      </c>
      <c r="S87">
        <v>6.6958410588235298</v>
      </c>
      <c r="T87">
        <v>0</v>
      </c>
      <c r="U87">
        <v>292.42073006771784</v>
      </c>
      <c r="V87">
        <v>5.2678831752371433</v>
      </c>
      <c r="W87">
        <v>11.104520956665878</v>
      </c>
      <c r="X87">
        <v>37.466362961232562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7.3819532320000008</v>
      </c>
      <c r="AD87">
        <v>9.2942917999999999</v>
      </c>
      <c r="AE87">
        <v>12.556885224000002</v>
      </c>
      <c r="AF87">
        <v>0</v>
      </c>
      <c r="AG87">
        <v>0</v>
      </c>
      <c r="AH87">
        <v>38.678510399999993</v>
      </c>
      <c r="AI87">
        <v>0.64668399999999993</v>
      </c>
      <c r="AJ87">
        <v>0</v>
      </c>
      <c r="AK87">
        <v>12.891999999999999</v>
      </c>
      <c r="AL87">
        <v>20.155330000000006</v>
      </c>
      <c r="AM87">
        <v>2.6812342857142859</v>
      </c>
      <c r="AN87">
        <v>0</v>
      </c>
      <c r="AO87">
        <v>7.8409800000000001</v>
      </c>
      <c r="AP87">
        <v>2.1149309999999999</v>
      </c>
      <c r="AQ87">
        <v>0</v>
      </c>
      <c r="AR87">
        <v>12.618719999999998</v>
      </c>
      <c r="AS87">
        <v>6.0819182399999985</v>
      </c>
      <c r="AT87">
        <v>0</v>
      </c>
      <c r="AU87">
        <v>0</v>
      </c>
      <c r="AV87">
        <v>0</v>
      </c>
      <c r="AW87">
        <v>0</v>
      </c>
      <c r="AX87">
        <v>4.4551999999999996</v>
      </c>
      <c r="AY87">
        <v>0</v>
      </c>
      <c r="AZ87">
        <v>0</v>
      </c>
      <c r="BA87">
        <v>31.098271398802385</v>
      </c>
      <c r="BB87">
        <f t="shared" si="1"/>
        <v>888.96893971350744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7.2020143884892098</v>
      </c>
      <c r="J88">
        <v>7.2034773728116424</v>
      </c>
      <c r="K88">
        <v>165.0271828047504</v>
      </c>
      <c r="L88">
        <v>63.619716200798628</v>
      </c>
      <c r="M88">
        <v>0</v>
      </c>
      <c r="N88">
        <v>29.999671369730958</v>
      </c>
      <c r="O88">
        <v>50.381141727341202</v>
      </c>
      <c r="P88">
        <v>68.389380530973455</v>
      </c>
      <c r="Q88">
        <v>5.5404366397721878</v>
      </c>
      <c r="R88">
        <v>10.770830876250916</v>
      </c>
      <c r="S88">
        <v>6.6958410588235298</v>
      </c>
      <c r="T88">
        <v>0</v>
      </c>
      <c r="U88">
        <v>292.42073006771784</v>
      </c>
      <c r="V88">
        <v>5.2678831752371433</v>
      </c>
      <c r="W88">
        <v>11.104520956665878</v>
      </c>
      <c r="X88">
        <v>37.466362961232562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7.3819532320000008</v>
      </c>
      <c r="AD88">
        <v>9.2942917999999999</v>
      </c>
      <c r="AE88">
        <v>12.556885224000002</v>
      </c>
      <c r="AF88">
        <v>0</v>
      </c>
      <c r="AG88">
        <v>0</v>
      </c>
      <c r="AH88">
        <v>38.678510399999993</v>
      </c>
      <c r="AI88">
        <v>0.64668399999999993</v>
      </c>
      <c r="AJ88">
        <v>0</v>
      </c>
      <c r="AK88">
        <v>12.891999999999999</v>
      </c>
      <c r="AL88">
        <v>20.155330000000006</v>
      </c>
      <c r="AM88">
        <v>2.6812342857142859</v>
      </c>
      <c r="AN88">
        <v>0</v>
      </c>
      <c r="AO88">
        <v>7.8409800000000001</v>
      </c>
      <c r="AP88">
        <v>2.1149309999999999</v>
      </c>
      <c r="AQ88">
        <v>0</v>
      </c>
      <c r="AR88">
        <v>12.618719999999998</v>
      </c>
      <c r="AS88">
        <v>6.0819182399999985</v>
      </c>
      <c r="AT88">
        <v>0</v>
      </c>
      <c r="AU88">
        <v>0</v>
      </c>
      <c r="AV88">
        <v>0</v>
      </c>
      <c r="AW88">
        <v>0</v>
      </c>
      <c r="AX88">
        <v>4.4551999999999996</v>
      </c>
      <c r="AY88">
        <v>0</v>
      </c>
      <c r="AZ88">
        <v>0</v>
      </c>
      <c r="BA88">
        <v>31.098271398802385</v>
      </c>
      <c r="BB88">
        <f t="shared" si="1"/>
        <v>888.96893971350744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6.96</v>
      </c>
      <c r="J89">
        <v>6.9534577777777775</v>
      </c>
      <c r="K89">
        <v>165.0271828047504</v>
      </c>
      <c r="L89">
        <v>63.619716200798628</v>
      </c>
      <c r="M89">
        <v>0</v>
      </c>
      <c r="N89">
        <v>29.999671369730958</v>
      </c>
      <c r="O89">
        <v>50.381141727341202</v>
      </c>
      <c r="P89">
        <v>68.389380530973455</v>
      </c>
      <c r="Q89">
        <v>5.5404366397721878</v>
      </c>
      <c r="R89">
        <v>10.770830876250916</v>
      </c>
      <c r="S89">
        <v>6.6958410588235298</v>
      </c>
      <c r="T89">
        <v>0</v>
      </c>
      <c r="U89">
        <v>292.42073006771784</v>
      </c>
      <c r="V89">
        <v>5.2678831752371433</v>
      </c>
      <c r="W89">
        <v>11.104520956665878</v>
      </c>
      <c r="X89">
        <v>37.466362961232562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7.3819532320000008</v>
      </c>
      <c r="AD89">
        <v>9.2942917999999999</v>
      </c>
      <c r="AE89">
        <v>12.556885224000002</v>
      </c>
      <c r="AF89">
        <v>0</v>
      </c>
      <c r="AG89">
        <v>0</v>
      </c>
      <c r="AH89">
        <v>38.678510399999993</v>
      </c>
      <c r="AI89">
        <v>3.7184330000000001</v>
      </c>
      <c r="AJ89">
        <v>0</v>
      </c>
      <c r="AK89">
        <v>12.891999999999999</v>
      </c>
      <c r="AL89">
        <v>20.155330000000006</v>
      </c>
      <c r="AM89">
        <v>2.6812342857142859</v>
      </c>
      <c r="AN89">
        <v>0</v>
      </c>
      <c r="AO89">
        <v>7.8409800000000001</v>
      </c>
      <c r="AP89">
        <v>2.1149309999999999</v>
      </c>
      <c r="AQ89">
        <v>0</v>
      </c>
      <c r="AR89">
        <v>12.618719999999998</v>
      </c>
      <c r="AS89">
        <v>6.0819182399999985</v>
      </c>
      <c r="AT89">
        <v>0</v>
      </c>
      <c r="AU89">
        <v>0</v>
      </c>
      <c r="AV89">
        <v>0</v>
      </c>
      <c r="AW89">
        <v>0</v>
      </c>
      <c r="AX89">
        <v>6.1238999999999999</v>
      </c>
      <c r="AY89">
        <v>0</v>
      </c>
      <c r="AZ89">
        <v>0</v>
      </c>
      <c r="BA89">
        <v>31.241867662488083</v>
      </c>
      <c r="BB89">
        <f t="shared" si="1"/>
        <v>893.07375846629873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6.96</v>
      </c>
      <c r="J90">
        <v>6.9534577777777775</v>
      </c>
      <c r="K90">
        <v>165.0271828047504</v>
      </c>
      <c r="L90">
        <v>63.619716200798628</v>
      </c>
      <c r="M90">
        <v>0</v>
      </c>
      <c r="N90">
        <v>29.999671369730958</v>
      </c>
      <c r="O90">
        <v>50.381141727341202</v>
      </c>
      <c r="P90">
        <v>68.389380530973455</v>
      </c>
      <c r="Q90">
        <v>5.5404366397721878</v>
      </c>
      <c r="R90">
        <v>10.770830876250916</v>
      </c>
      <c r="S90">
        <v>6.6958410588235298</v>
      </c>
      <c r="T90">
        <v>0</v>
      </c>
      <c r="U90">
        <v>292.42073006771784</v>
      </c>
      <c r="V90">
        <v>5.2678831752371433</v>
      </c>
      <c r="W90">
        <v>11.104520956665878</v>
      </c>
      <c r="X90">
        <v>37.466362961232562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7.3819532320000008</v>
      </c>
      <c r="AD90">
        <v>9.2942917999999999</v>
      </c>
      <c r="AE90">
        <v>12.556885224000002</v>
      </c>
      <c r="AF90">
        <v>0</v>
      </c>
      <c r="AG90">
        <v>0</v>
      </c>
      <c r="AH90">
        <v>38.678510399999993</v>
      </c>
      <c r="AI90">
        <v>3.7184330000000001</v>
      </c>
      <c r="AJ90">
        <v>0</v>
      </c>
      <c r="AK90">
        <v>12.891999999999999</v>
      </c>
      <c r="AL90">
        <v>20.155330000000006</v>
      </c>
      <c r="AM90">
        <v>2.6812342857142859</v>
      </c>
      <c r="AN90">
        <v>0</v>
      </c>
      <c r="AO90">
        <v>7.8409800000000001</v>
      </c>
      <c r="AP90">
        <v>2.1149309999999999</v>
      </c>
      <c r="AQ90">
        <v>0</v>
      </c>
      <c r="AR90">
        <v>12.618719999999998</v>
      </c>
      <c r="AS90">
        <v>6.0819182399999985</v>
      </c>
      <c r="AT90">
        <v>0</v>
      </c>
      <c r="AU90">
        <v>0</v>
      </c>
      <c r="AV90">
        <v>0</v>
      </c>
      <c r="AW90">
        <v>0</v>
      </c>
      <c r="AX90">
        <v>6.1238999999999999</v>
      </c>
      <c r="AY90">
        <v>0</v>
      </c>
      <c r="AZ90">
        <v>0</v>
      </c>
      <c r="BA90">
        <v>31.241867662488083</v>
      </c>
      <c r="BB90">
        <f t="shared" si="1"/>
        <v>893.07375846629873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6.96</v>
      </c>
      <c r="J91">
        <v>6.9534577777777775</v>
      </c>
      <c r="K91">
        <v>165.0271828047504</v>
      </c>
      <c r="L91">
        <v>63.619716200798628</v>
      </c>
      <c r="M91">
        <v>0</v>
      </c>
      <c r="N91">
        <v>29.999671369730958</v>
      </c>
      <c r="O91">
        <v>50.381141727341202</v>
      </c>
      <c r="P91">
        <v>68.389380530973455</v>
      </c>
      <c r="Q91">
        <v>5.5404366397721878</v>
      </c>
      <c r="R91">
        <v>10.770830876250916</v>
      </c>
      <c r="S91">
        <v>6.6958410588235298</v>
      </c>
      <c r="T91">
        <v>0</v>
      </c>
      <c r="U91">
        <v>292.42073006771784</v>
      </c>
      <c r="V91">
        <v>5.2678831752371433</v>
      </c>
      <c r="W91">
        <v>11.104520956665878</v>
      </c>
      <c r="X91">
        <v>37.466362961232562</v>
      </c>
      <c r="Y91">
        <v>0</v>
      </c>
      <c r="Z91">
        <v>4.9939955999999999</v>
      </c>
      <c r="AA91">
        <v>10.70561232</v>
      </c>
      <c r="AB91">
        <v>10.035570479999999</v>
      </c>
      <c r="AC91">
        <v>7.7626463999999986</v>
      </c>
      <c r="AD91">
        <v>9.2942917999999999</v>
      </c>
      <c r="AE91">
        <v>12.556885224000002</v>
      </c>
      <c r="AF91">
        <v>0</v>
      </c>
      <c r="AG91">
        <v>0</v>
      </c>
      <c r="AH91">
        <v>39.255801599999998</v>
      </c>
      <c r="AI91">
        <v>3.7184330000000001</v>
      </c>
      <c r="AJ91">
        <v>0</v>
      </c>
      <c r="AK91">
        <v>12.891999999999999</v>
      </c>
      <c r="AL91">
        <v>20.155330000000006</v>
      </c>
      <c r="AM91">
        <v>2.6812342857142859</v>
      </c>
      <c r="AN91">
        <v>0</v>
      </c>
      <c r="AO91">
        <v>7.9903319999999995</v>
      </c>
      <c r="AP91">
        <v>2.1149309999999999</v>
      </c>
      <c r="AQ91">
        <v>0</v>
      </c>
      <c r="AR91">
        <v>12.618719999999998</v>
      </c>
      <c r="AS91">
        <v>6.0819182399999985</v>
      </c>
      <c r="AT91">
        <v>0</v>
      </c>
      <c r="AU91">
        <v>0</v>
      </c>
      <c r="AV91">
        <v>0</v>
      </c>
      <c r="AW91">
        <v>0</v>
      </c>
      <c r="AX91">
        <v>6.1238999999999999</v>
      </c>
      <c r="AY91">
        <v>0</v>
      </c>
      <c r="AZ91">
        <v>0</v>
      </c>
      <c r="BA91">
        <v>31.419761388488087</v>
      </c>
      <c r="BB91">
        <f t="shared" si="1"/>
        <v>898.15899670829879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6.96</v>
      </c>
      <c r="J92">
        <v>6.9534577777777775</v>
      </c>
      <c r="K92">
        <v>165.0271828047504</v>
      </c>
      <c r="L92">
        <v>63.619716200798628</v>
      </c>
      <c r="M92">
        <v>0</v>
      </c>
      <c r="N92">
        <v>29.999671369730958</v>
      </c>
      <c r="O92">
        <v>50.381141727341202</v>
      </c>
      <c r="P92">
        <v>68.389380530973455</v>
      </c>
      <c r="Q92">
        <v>5.5404366397721878</v>
      </c>
      <c r="R92">
        <v>10.770830876250916</v>
      </c>
      <c r="S92">
        <v>6.6958410588235298</v>
      </c>
      <c r="T92">
        <v>0</v>
      </c>
      <c r="U92">
        <v>292.42073006771784</v>
      </c>
      <c r="V92">
        <v>5.2678831752371433</v>
      </c>
      <c r="W92">
        <v>11.104520956665878</v>
      </c>
      <c r="X92">
        <v>37.466362961232562</v>
      </c>
      <c r="Y92">
        <v>0</v>
      </c>
      <c r="Z92">
        <v>4.9939955999999999</v>
      </c>
      <c r="AA92">
        <v>10.70561232</v>
      </c>
      <c r="AB92">
        <v>10.035570479999999</v>
      </c>
      <c r="AC92">
        <v>7.7626463999999986</v>
      </c>
      <c r="AD92">
        <v>9.2942917999999999</v>
      </c>
      <c r="AE92">
        <v>12.556885224000002</v>
      </c>
      <c r="AF92">
        <v>0</v>
      </c>
      <c r="AG92">
        <v>0</v>
      </c>
      <c r="AH92">
        <v>39.255801599999998</v>
      </c>
      <c r="AI92">
        <v>3.7184330000000001</v>
      </c>
      <c r="AJ92">
        <v>0</v>
      </c>
      <c r="AK92">
        <v>12.891999999999999</v>
      </c>
      <c r="AL92">
        <v>20.155330000000006</v>
      </c>
      <c r="AM92">
        <v>2.6812342857142859</v>
      </c>
      <c r="AN92">
        <v>0</v>
      </c>
      <c r="AO92">
        <v>7.9903319999999995</v>
      </c>
      <c r="AP92">
        <v>2.1149309999999999</v>
      </c>
      <c r="AQ92">
        <v>0</v>
      </c>
      <c r="AR92">
        <v>12.618719999999998</v>
      </c>
      <c r="AS92">
        <v>6.0819182399999985</v>
      </c>
      <c r="AT92">
        <v>0</v>
      </c>
      <c r="AU92">
        <v>0</v>
      </c>
      <c r="AV92">
        <v>0</v>
      </c>
      <c r="AW92">
        <v>0</v>
      </c>
      <c r="AX92">
        <v>6.1238999999999999</v>
      </c>
      <c r="AY92">
        <v>0</v>
      </c>
      <c r="AZ92">
        <v>0</v>
      </c>
      <c r="BA92">
        <v>31.419761388488087</v>
      </c>
      <c r="BB92">
        <f t="shared" si="1"/>
        <v>898.15899670829879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6.96</v>
      </c>
      <c r="J93">
        <v>6.9534577777777775</v>
      </c>
      <c r="K93">
        <v>165.0271828047504</v>
      </c>
      <c r="L93">
        <v>63.619716200798628</v>
      </c>
      <c r="M93">
        <v>0</v>
      </c>
      <c r="N93">
        <v>29.999671369730958</v>
      </c>
      <c r="O93">
        <v>50.381141727341202</v>
      </c>
      <c r="P93">
        <v>68.389380530973455</v>
      </c>
      <c r="Q93">
        <v>5.5404366397721878</v>
      </c>
      <c r="R93">
        <v>10.770830876250916</v>
      </c>
      <c r="S93">
        <v>6.6958410588235298</v>
      </c>
      <c r="T93">
        <v>0</v>
      </c>
      <c r="U93">
        <v>292.42073006771784</v>
      </c>
      <c r="V93">
        <v>5.2678831752371433</v>
      </c>
      <c r="W93">
        <v>11.104520956665878</v>
      </c>
      <c r="X93">
        <v>37.466362961232562</v>
      </c>
      <c r="Y93">
        <v>0</v>
      </c>
      <c r="Z93">
        <v>4.9939955999999999</v>
      </c>
      <c r="AA93">
        <v>10.70561232</v>
      </c>
      <c r="AB93">
        <v>10.035570479999999</v>
      </c>
      <c r="AC93">
        <v>7.7626463999999986</v>
      </c>
      <c r="AD93">
        <v>9.2942917999999999</v>
      </c>
      <c r="AE93">
        <v>12.556885224000002</v>
      </c>
      <c r="AF93">
        <v>0</v>
      </c>
      <c r="AG93">
        <v>0</v>
      </c>
      <c r="AH93">
        <v>39.255801599999998</v>
      </c>
      <c r="AI93">
        <v>3.7184330000000001</v>
      </c>
      <c r="AJ93">
        <v>0</v>
      </c>
      <c r="AK93">
        <v>12.891999999999999</v>
      </c>
      <c r="AL93">
        <v>20.155330000000006</v>
      </c>
      <c r="AM93">
        <v>2.6812342857142859</v>
      </c>
      <c r="AN93">
        <v>0</v>
      </c>
      <c r="AO93">
        <v>7.9903319999999995</v>
      </c>
      <c r="AP93">
        <v>1.62687</v>
      </c>
      <c r="AQ93">
        <v>0</v>
      </c>
      <c r="AR93">
        <v>12.618719999999998</v>
      </c>
      <c r="AS93">
        <v>6.0819182399999985</v>
      </c>
      <c r="AT93">
        <v>0</v>
      </c>
      <c r="AU93">
        <v>0</v>
      </c>
      <c r="AV93">
        <v>0</v>
      </c>
      <c r="AW93">
        <v>0</v>
      </c>
      <c r="AX93">
        <v>6.1238999999999999</v>
      </c>
      <c r="AY93">
        <v>0</v>
      </c>
      <c r="AZ93">
        <v>0</v>
      </c>
      <c r="BA93">
        <v>31.403264850488089</v>
      </c>
      <c r="BB93">
        <f t="shared" si="1"/>
        <v>897.68743224629884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6.96</v>
      </c>
      <c r="J94">
        <v>6.9534577777777775</v>
      </c>
      <c r="K94">
        <v>165.0271828047504</v>
      </c>
      <c r="L94">
        <v>63.619716200798628</v>
      </c>
      <c r="M94">
        <v>0</v>
      </c>
      <c r="N94">
        <v>29.999671369730958</v>
      </c>
      <c r="O94">
        <v>50.381141727341202</v>
      </c>
      <c r="P94">
        <v>68.389380530973455</v>
      </c>
      <c r="Q94">
        <v>5.5404366397721878</v>
      </c>
      <c r="R94">
        <v>10.770830876250916</v>
      </c>
      <c r="S94">
        <v>6.6958410588235298</v>
      </c>
      <c r="T94">
        <v>0</v>
      </c>
      <c r="U94">
        <v>292.42073006771784</v>
      </c>
      <c r="V94">
        <v>5.2678831752371433</v>
      </c>
      <c r="W94">
        <v>11.104520956665878</v>
      </c>
      <c r="X94">
        <v>37.466362961232562</v>
      </c>
      <c r="Y94">
        <v>0</v>
      </c>
      <c r="Z94">
        <v>4.9939955999999999</v>
      </c>
      <c r="AA94">
        <v>10.70561232</v>
      </c>
      <c r="AB94">
        <v>10.035570479999999</v>
      </c>
      <c r="AC94">
        <v>7.7626463999999986</v>
      </c>
      <c r="AD94">
        <v>9.2942917999999999</v>
      </c>
      <c r="AE94">
        <v>12.556885224000002</v>
      </c>
      <c r="AF94">
        <v>0</v>
      </c>
      <c r="AG94">
        <v>0</v>
      </c>
      <c r="AH94">
        <v>39.255801599999998</v>
      </c>
      <c r="AI94">
        <v>3.7184330000000001</v>
      </c>
      <c r="AJ94">
        <v>0</v>
      </c>
      <c r="AK94">
        <v>12.891999999999999</v>
      </c>
      <c r="AL94">
        <v>20.155330000000006</v>
      </c>
      <c r="AM94">
        <v>2.6812342857142859</v>
      </c>
      <c r="AN94">
        <v>0</v>
      </c>
      <c r="AO94">
        <v>7.9903319999999995</v>
      </c>
      <c r="AP94">
        <v>1.62687</v>
      </c>
      <c r="AQ94">
        <v>0</v>
      </c>
      <c r="AR94">
        <v>12.618719999999998</v>
      </c>
      <c r="AS94">
        <v>6.0819182399999985</v>
      </c>
      <c r="AT94">
        <v>0</v>
      </c>
      <c r="AU94">
        <v>0</v>
      </c>
      <c r="AV94">
        <v>0</v>
      </c>
      <c r="AW94">
        <v>0</v>
      </c>
      <c r="AX94">
        <v>6.1238999999999999</v>
      </c>
      <c r="AY94">
        <v>0</v>
      </c>
      <c r="AZ94">
        <v>0</v>
      </c>
      <c r="BA94">
        <v>31.403264850488089</v>
      </c>
      <c r="BB94">
        <f t="shared" si="1"/>
        <v>897.68743224629884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6.96</v>
      </c>
      <c r="J95">
        <v>6.9534577777777775</v>
      </c>
      <c r="K95">
        <v>165.02714755504317</v>
      </c>
      <c r="L95">
        <v>63.619716200798628</v>
      </c>
      <c r="M95">
        <v>0</v>
      </c>
      <c r="N95">
        <v>29.999671369730958</v>
      </c>
      <c r="O95">
        <v>50.381141727341202</v>
      </c>
      <c r="P95">
        <v>68.389380530973455</v>
      </c>
      <c r="Q95">
        <v>5.5404366397721878</v>
      </c>
      <c r="R95">
        <v>10.770830876250916</v>
      </c>
      <c r="S95">
        <v>6.6958410588235298</v>
      </c>
      <c r="T95">
        <v>0</v>
      </c>
      <c r="U95">
        <v>292.42073006771784</v>
      </c>
      <c r="V95">
        <v>5.2678831752371433</v>
      </c>
      <c r="W95">
        <v>11.104520956665878</v>
      </c>
      <c r="X95">
        <v>37.466362961232562</v>
      </c>
      <c r="Y95">
        <v>0</v>
      </c>
      <c r="Z95">
        <v>3.3527999999999998</v>
      </c>
      <c r="AA95">
        <v>10.70561232</v>
      </c>
      <c r="AB95">
        <v>10.035570479999999</v>
      </c>
      <c r="AC95">
        <v>7.3819532320000008</v>
      </c>
      <c r="AD95">
        <v>9.2942917999999999</v>
      </c>
      <c r="AE95">
        <v>12.556885224000002</v>
      </c>
      <c r="AF95">
        <v>0</v>
      </c>
      <c r="AG95">
        <v>0</v>
      </c>
      <c r="AH95">
        <v>38.678510399999993</v>
      </c>
      <c r="AI95">
        <v>3.7184330000000001</v>
      </c>
      <c r="AJ95">
        <v>0</v>
      </c>
      <c r="AK95">
        <v>12.891999999999999</v>
      </c>
      <c r="AL95">
        <v>20.155330000000006</v>
      </c>
      <c r="AM95">
        <v>2.6812342857142859</v>
      </c>
      <c r="AN95">
        <v>0</v>
      </c>
      <c r="AO95">
        <v>7.9903319999999995</v>
      </c>
      <c r="AP95">
        <v>1.62687</v>
      </c>
      <c r="AQ95">
        <v>0</v>
      </c>
      <c r="AR95">
        <v>12.618719999999998</v>
      </c>
      <c r="AS95">
        <v>6.0819182399999985</v>
      </c>
      <c r="AT95">
        <v>0</v>
      </c>
      <c r="AU95">
        <v>0</v>
      </c>
      <c r="AV95">
        <v>0</v>
      </c>
      <c r="AW95">
        <v>0</v>
      </c>
      <c r="AX95">
        <v>6.1238999999999999</v>
      </c>
      <c r="AY95">
        <v>0</v>
      </c>
      <c r="AZ95">
        <v>0</v>
      </c>
      <c r="BA95">
        <v>31.315411553406047</v>
      </c>
      <c r="BB95">
        <f t="shared" si="1"/>
        <v>895.17607032567355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6.96</v>
      </c>
      <c r="J96">
        <v>6.9534577777777775</v>
      </c>
      <c r="K96">
        <v>165.02714755504317</v>
      </c>
      <c r="L96">
        <v>63.619716200798628</v>
      </c>
      <c r="M96">
        <v>0</v>
      </c>
      <c r="N96">
        <v>29.999671369730958</v>
      </c>
      <c r="O96">
        <v>50.381141727341202</v>
      </c>
      <c r="P96">
        <v>68.389380530973455</v>
      </c>
      <c r="Q96">
        <v>5.5404366397721878</v>
      </c>
      <c r="R96">
        <v>10.770830876250916</v>
      </c>
      <c r="S96">
        <v>6.6958410588235298</v>
      </c>
      <c r="T96">
        <v>0</v>
      </c>
      <c r="U96">
        <v>292.42073006771784</v>
      </c>
      <c r="V96">
        <v>5.2678831752371433</v>
      </c>
      <c r="W96">
        <v>11.104520956665878</v>
      </c>
      <c r="X96">
        <v>37.466362961232562</v>
      </c>
      <c r="Y96">
        <v>0</v>
      </c>
      <c r="Z96">
        <v>3.3527999999999998</v>
      </c>
      <c r="AA96">
        <v>10.70561232</v>
      </c>
      <c r="AB96">
        <v>10.035570479999999</v>
      </c>
      <c r="AC96">
        <v>7.3819532320000008</v>
      </c>
      <c r="AD96">
        <v>9.2942917999999999</v>
      </c>
      <c r="AE96">
        <v>12.556885224000002</v>
      </c>
      <c r="AF96">
        <v>0</v>
      </c>
      <c r="AG96">
        <v>0</v>
      </c>
      <c r="AH96">
        <v>38.678510399999993</v>
      </c>
      <c r="AI96">
        <v>3.7184330000000001</v>
      </c>
      <c r="AJ96">
        <v>0</v>
      </c>
      <c r="AK96">
        <v>12.891999999999999</v>
      </c>
      <c r="AL96">
        <v>20.155330000000006</v>
      </c>
      <c r="AM96">
        <v>1.0833269841269841</v>
      </c>
      <c r="AN96">
        <v>0</v>
      </c>
      <c r="AO96">
        <v>7.9903319999999995</v>
      </c>
      <c r="AP96">
        <v>1.62687</v>
      </c>
      <c r="AQ96">
        <v>0</v>
      </c>
      <c r="AR96">
        <v>12.618719999999998</v>
      </c>
      <c r="AS96">
        <v>6.0819182399999985</v>
      </c>
      <c r="AT96">
        <v>0</v>
      </c>
      <c r="AU96">
        <v>0</v>
      </c>
      <c r="AV96">
        <v>0</v>
      </c>
      <c r="AW96">
        <v>0</v>
      </c>
      <c r="AX96">
        <v>6.1238999999999999</v>
      </c>
      <c r="AY96">
        <v>0</v>
      </c>
      <c r="AZ96">
        <v>0</v>
      </c>
      <c r="BA96">
        <v>31.261402156580651</v>
      </c>
      <c r="BB96">
        <f t="shared" si="1"/>
        <v>893.63217242091173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6.96</v>
      </c>
      <c r="J97">
        <v>6.9534577777777775</v>
      </c>
      <c r="K97">
        <v>165.02714755504317</v>
      </c>
      <c r="L97">
        <v>63.619716200798628</v>
      </c>
      <c r="M97">
        <v>0</v>
      </c>
      <c r="N97">
        <v>29.999671369730958</v>
      </c>
      <c r="O97">
        <v>50.381141727341202</v>
      </c>
      <c r="P97">
        <v>68.389380530973455</v>
      </c>
      <c r="Q97">
        <v>5.5404366397721878</v>
      </c>
      <c r="R97">
        <v>10.770830876250916</v>
      </c>
      <c r="S97">
        <v>6.6958410588235298</v>
      </c>
      <c r="T97">
        <v>0</v>
      </c>
      <c r="U97">
        <v>292.42073006771784</v>
      </c>
      <c r="V97">
        <v>5.2678831752371433</v>
      </c>
      <c r="W97">
        <v>11.104520956665878</v>
      </c>
      <c r="X97">
        <v>37.466362961232562</v>
      </c>
      <c r="Y97">
        <v>0</v>
      </c>
      <c r="Z97">
        <v>3.3527999999999998</v>
      </c>
      <c r="AA97">
        <v>10.70561232</v>
      </c>
      <c r="AB97">
        <v>10.035570479999999</v>
      </c>
      <c r="AC97">
        <v>7.3819532320000008</v>
      </c>
      <c r="AD97">
        <v>9.2942917999999999</v>
      </c>
      <c r="AE97">
        <v>12.556885224000002</v>
      </c>
      <c r="AF97">
        <v>0</v>
      </c>
      <c r="AG97">
        <v>0</v>
      </c>
      <c r="AH97">
        <v>38.678510399999993</v>
      </c>
      <c r="AI97">
        <v>3.7184330000000001</v>
      </c>
      <c r="AJ97">
        <v>0</v>
      </c>
      <c r="AK97">
        <v>12.891999999999999</v>
      </c>
      <c r="AL97">
        <v>20.155330000000006</v>
      </c>
      <c r="AM97">
        <v>0</v>
      </c>
      <c r="AN97">
        <v>0</v>
      </c>
      <c r="AO97">
        <v>7.9903319999999995</v>
      </c>
      <c r="AP97">
        <v>1.464183</v>
      </c>
      <c r="AQ97">
        <v>0</v>
      </c>
      <c r="AR97">
        <v>12.618719999999998</v>
      </c>
      <c r="AS97">
        <v>6.0819182399999985</v>
      </c>
      <c r="AT97">
        <v>0</v>
      </c>
      <c r="AU97">
        <v>0</v>
      </c>
      <c r="AV97">
        <v>0</v>
      </c>
      <c r="AW97">
        <v>0</v>
      </c>
      <c r="AX97">
        <v>6.1238999999999999</v>
      </c>
      <c r="AY97">
        <v>0</v>
      </c>
      <c r="AZ97">
        <v>0</v>
      </c>
      <c r="BA97">
        <v>31.219286929628268</v>
      </c>
      <c r="BB97">
        <f t="shared" si="1"/>
        <v>892.42827366373706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6.96</v>
      </c>
      <c r="J98">
        <v>6.9534577777777775</v>
      </c>
      <c r="K98">
        <v>165.02714755504317</v>
      </c>
      <c r="L98">
        <v>63.619716200798628</v>
      </c>
      <c r="M98">
        <v>0</v>
      </c>
      <c r="N98">
        <v>29.999671369730958</v>
      </c>
      <c r="O98">
        <v>50.381141727341202</v>
      </c>
      <c r="P98">
        <v>68.389380530973455</v>
      </c>
      <c r="Q98">
        <v>5.5404366397721878</v>
      </c>
      <c r="R98">
        <v>10.770830876250916</v>
      </c>
      <c r="S98">
        <v>6.6958410588235298</v>
      </c>
      <c r="T98">
        <v>0</v>
      </c>
      <c r="U98">
        <v>292.42073006771784</v>
      </c>
      <c r="V98">
        <v>5.2678831752371433</v>
      </c>
      <c r="W98">
        <v>11.104520956665878</v>
      </c>
      <c r="X98">
        <v>37.466362961232562</v>
      </c>
      <c r="Y98">
        <v>0</v>
      </c>
      <c r="Z98">
        <v>3.2410399999999999</v>
      </c>
      <c r="AA98">
        <v>10.70561232</v>
      </c>
      <c r="AB98">
        <v>10.035570479999999</v>
      </c>
      <c r="AC98">
        <v>7.3819532320000008</v>
      </c>
      <c r="AD98">
        <v>9.2942917999999999</v>
      </c>
      <c r="AE98">
        <v>12.556885224000002</v>
      </c>
      <c r="AF98">
        <v>0</v>
      </c>
      <c r="AG98">
        <v>0</v>
      </c>
      <c r="AH98">
        <v>38.678510399999993</v>
      </c>
      <c r="AI98">
        <v>3.7184330000000001</v>
      </c>
      <c r="AJ98">
        <v>0</v>
      </c>
      <c r="AK98">
        <v>12.891999999999999</v>
      </c>
      <c r="AL98">
        <v>20.155330000000006</v>
      </c>
      <c r="AM98">
        <v>0</v>
      </c>
      <c r="AN98">
        <v>0</v>
      </c>
      <c r="AO98">
        <v>7.9903319999999995</v>
      </c>
      <c r="AP98">
        <v>1.464183</v>
      </c>
      <c r="AQ98">
        <v>0</v>
      </c>
      <c r="AR98">
        <v>12.618719999999998</v>
      </c>
      <c r="AS98">
        <v>6.0819182399999985</v>
      </c>
      <c r="AT98">
        <v>0</v>
      </c>
      <c r="AU98">
        <v>0</v>
      </c>
      <c r="AV98">
        <v>0</v>
      </c>
      <c r="AW98">
        <v>0</v>
      </c>
      <c r="AX98">
        <v>6.1238999999999999</v>
      </c>
      <c r="AY98">
        <v>0</v>
      </c>
      <c r="AZ98">
        <v>0</v>
      </c>
      <c r="BA98">
        <v>31.215509441628271</v>
      </c>
      <c r="BB98">
        <f t="shared" si="1"/>
        <v>892.32029115173714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7.7089966662640452E-2</v>
      </c>
      <c r="J99">
        <f t="shared" si="2"/>
        <v>8.9438442568293086E-2</v>
      </c>
      <c r="K99">
        <f t="shared" si="2"/>
        <v>3.666356775681721</v>
      </c>
      <c r="L99">
        <f t="shared" si="2"/>
        <v>1.2686713316089091</v>
      </c>
      <c r="M99">
        <f t="shared" si="2"/>
        <v>0</v>
      </c>
      <c r="N99">
        <f t="shared" si="2"/>
        <v>0.71999211287354392</v>
      </c>
      <c r="O99">
        <f t="shared" si="2"/>
        <v>1.2091474014561898</v>
      </c>
      <c r="P99">
        <f t="shared" si="2"/>
        <v>1.64134931558485</v>
      </c>
      <c r="Q99">
        <f t="shared" si="2"/>
        <v>0.12937157804384125</v>
      </c>
      <c r="R99">
        <f t="shared" si="2"/>
        <v>0.2519145942317001</v>
      </c>
      <c r="S99">
        <f t="shared" si="2"/>
        <v>0.15673867900165905</v>
      </c>
      <c r="T99">
        <f t="shared" si="2"/>
        <v>0</v>
      </c>
      <c r="U99">
        <f t="shared" si="2"/>
        <v>7.0180975216252355</v>
      </c>
      <c r="V99">
        <f t="shared" si="2"/>
        <v>0.12116730686299151</v>
      </c>
      <c r="W99">
        <f t="shared" si="2"/>
        <v>0.26054104743608369</v>
      </c>
      <c r="X99">
        <f t="shared" si="2"/>
        <v>0.89922497333163387</v>
      </c>
      <c r="Y99">
        <f t="shared" si="2"/>
        <v>0</v>
      </c>
      <c r="Z99">
        <f t="shared" si="2"/>
        <v>5.570076490000004E-2</v>
      </c>
      <c r="AA99">
        <f t="shared" si="2"/>
        <v>0.13644880000000001</v>
      </c>
      <c r="AB99">
        <f t="shared" si="2"/>
        <v>0.24085369152000044</v>
      </c>
      <c r="AC99">
        <f t="shared" si="2"/>
        <v>0.17830895707200001</v>
      </c>
      <c r="AD99">
        <f t="shared" si="2"/>
        <v>0.22306300319999994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0.93001612320000027</v>
      </c>
      <c r="AI99">
        <f t="shared" si="2"/>
        <v>8.9282809749999983E-2</v>
      </c>
      <c r="AJ99">
        <f t="shared" si="2"/>
        <v>0</v>
      </c>
      <c r="AK99">
        <f t="shared" si="2"/>
        <v>0.30940800000000068</v>
      </c>
      <c r="AL99">
        <f t="shared" si="2"/>
        <v>0.48611823000000082</v>
      </c>
      <c r="AM99">
        <f t="shared" si="2"/>
        <v>2.7083174603174578E-2</v>
      </c>
      <c r="AN99">
        <f t="shared" si="2"/>
        <v>0</v>
      </c>
      <c r="AO99">
        <f t="shared" si="2"/>
        <v>0.18026786399999969</v>
      </c>
      <c r="AP99">
        <f t="shared" si="2"/>
        <v>5.2401482700000057E-2</v>
      </c>
      <c r="AQ99">
        <f t="shared" si="2"/>
        <v>0</v>
      </c>
      <c r="AR99">
        <f t="shared" si="2"/>
        <v>0.30579364800000025</v>
      </c>
      <c r="AS99">
        <f t="shared" si="2"/>
        <v>0.1226463231599999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4.426854999999999E-2</v>
      </c>
      <c r="AY99">
        <f t="shared" si="2"/>
        <v>0</v>
      </c>
      <c r="AZ99">
        <f t="shared" si="2"/>
        <v>0</v>
      </c>
      <c r="BA99">
        <f t="shared" si="2"/>
        <v>0.71629391095882233</v>
      </c>
      <c r="BB99">
        <f t="shared" si="1"/>
        <v>20.475833803491657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5.9825729275970634</v>
      </c>
      <c r="J3">
        <v>7.6583316912972101</v>
      </c>
      <c r="K3">
        <v>4.9989419438503893</v>
      </c>
      <c r="L3">
        <v>578.48713475312161</v>
      </c>
      <c r="M3">
        <v>25.771315919172007</v>
      </c>
      <c r="N3">
        <v>36.241839014985537</v>
      </c>
      <c r="O3">
        <v>0</v>
      </c>
      <c r="P3">
        <v>42.339733013349331</v>
      </c>
      <c r="Q3">
        <v>6.6899477930707167</v>
      </c>
      <c r="R3">
        <v>13.005700683426898</v>
      </c>
      <c r="S3">
        <v>8.1033130588235309</v>
      </c>
      <c r="T3">
        <v>0</v>
      </c>
      <c r="U3">
        <v>64.240655182640495</v>
      </c>
      <c r="V3">
        <v>6.36492760858712</v>
      </c>
      <c r="W3">
        <v>13.041997563946406</v>
      </c>
      <c r="X3">
        <v>45.004638658293437</v>
      </c>
      <c r="Y3">
        <v>0</v>
      </c>
      <c r="Z3">
        <v>2.01070584</v>
      </c>
      <c r="AA3">
        <v>12.931030944000003</v>
      </c>
      <c r="AB3">
        <v>12.121704815999999</v>
      </c>
      <c r="AC3">
        <v>8.9164694943999994</v>
      </c>
      <c r="AD3">
        <v>11.22633356</v>
      </c>
      <c r="AE3">
        <v>15.167135380800001</v>
      </c>
      <c r="AF3">
        <v>1.9662499999999996</v>
      </c>
      <c r="AG3">
        <v>11.17328784</v>
      </c>
      <c r="AH3">
        <v>46.718767679999999</v>
      </c>
      <c r="AI3">
        <v>0.78111280000000005</v>
      </c>
      <c r="AJ3">
        <v>0</v>
      </c>
      <c r="AK3">
        <v>15.571999999999997</v>
      </c>
      <c r="AL3">
        <v>0</v>
      </c>
      <c r="AM3">
        <v>0</v>
      </c>
      <c r="AN3">
        <v>0.68867999999999996</v>
      </c>
      <c r="AO3">
        <v>9.4709160000000026</v>
      </c>
      <c r="AP3">
        <v>1.1790323999999999</v>
      </c>
      <c r="AQ3">
        <v>9.5103599999999986</v>
      </c>
      <c r="AR3">
        <v>16.427299199999997</v>
      </c>
      <c r="AS3">
        <v>4.8699468479999997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35.10677740882312</v>
      </c>
      <c r="BB3">
        <f>SUM(B3:AZ3)-BA3</f>
        <v>1003.5553052065386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5.9825729275970634</v>
      </c>
      <c r="J4">
        <v>7.6583316912972101</v>
      </c>
      <c r="K4">
        <v>4.9989419438503893</v>
      </c>
      <c r="L4">
        <v>578.48713475312161</v>
      </c>
      <c r="M4">
        <v>25.771315919172007</v>
      </c>
      <c r="N4">
        <v>36.241839014985537</v>
      </c>
      <c r="O4">
        <v>0</v>
      </c>
      <c r="P4">
        <v>42.339733013349331</v>
      </c>
      <c r="Q4">
        <v>6.6899477930707167</v>
      </c>
      <c r="R4">
        <v>13.005700683426898</v>
      </c>
      <c r="S4">
        <v>8.1033130588235309</v>
      </c>
      <c r="T4">
        <v>0</v>
      </c>
      <c r="U4">
        <v>64.240655182640495</v>
      </c>
      <c r="V4">
        <v>6.36492760858712</v>
      </c>
      <c r="W4">
        <v>13.041997563946406</v>
      </c>
      <c r="X4">
        <v>45.004638658293437</v>
      </c>
      <c r="Y4">
        <v>0</v>
      </c>
      <c r="Z4">
        <v>2.01070584</v>
      </c>
      <c r="AA4">
        <v>12.931030944000003</v>
      </c>
      <c r="AB4">
        <v>12.121704815999999</v>
      </c>
      <c r="AC4">
        <v>8.9164694943999994</v>
      </c>
      <c r="AD4">
        <v>11.22633356</v>
      </c>
      <c r="AE4">
        <v>15.167135380800001</v>
      </c>
      <c r="AF4">
        <v>1.9662499999999996</v>
      </c>
      <c r="AG4">
        <v>11.17328784</v>
      </c>
      <c r="AH4">
        <v>46.718767679999999</v>
      </c>
      <c r="AI4">
        <v>0.78111280000000005</v>
      </c>
      <c r="AJ4">
        <v>0</v>
      </c>
      <c r="AK4">
        <v>15.571999999999997</v>
      </c>
      <c r="AL4">
        <v>0</v>
      </c>
      <c r="AM4">
        <v>0</v>
      </c>
      <c r="AN4">
        <v>0.68867999999999996</v>
      </c>
      <c r="AO4">
        <v>9.4709160000000026</v>
      </c>
      <c r="AP4">
        <v>1.1790323999999999</v>
      </c>
      <c r="AQ4">
        <v>9.5103599999999986</v>
      </c>
      <c r="AR4">
        <v>16.427299199999997</v>
      </c>
      <c r="AS4">
        <v>4.8699468479999997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35.10677740882312</v>
      </c>
      <c r="BB4">
        <f t="shared" ref="BB4:BB67" si="0">SUM(B4:AZ4)-BA4</f>
        <v>1003.5553052065386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5.9825729275970634</v>
      </c>
      <c r="J5">
        <v>7.6583316912972101</v>
      </c>
      <c r="K5">
        <v>4.9989419438503893</v>
      </c>
      <c r="L5">
        <v>578.48713475312161</v>
      </c>
      <c r="M5">
        <v>27.612695492180308</v>
      </c>
      <c r="N5">
        <v>36.241839014985537</v>
      </c>
      <c r="O5">
        <v>0</v>
      </c>
      <c r="P5">
        <v>42.339733013349331</v>
      </c>
      <c r="Q5">
        <v>6.6899477930707167</v>
      </c>
      <c r="R5">
        <v>13.005700683426898</v>
      </c>
      <c r="S5">
        <v>8.1033130588235309</v>
      </c>
      <c r="T5">
        <v>0</v>
      </c>
      <c r="U5">
        <v>64.240655182640495</v>
      </c>
      <c r="V5">
        <v>6.36492760858712</v>
      </c>
      <c r="W5">
        <v>13.041997563946406</v>
      </c>
      <c r="X5">
        <v>45.004638658293437</v>
      </c>
      <c r="Y5">
        <v>0</v>
      </c>
      <c r="Z5">
        <v>2.01070584</v>
      </c>
      <c r="AA5">
        <v>12.931030944000003</v>
      </c>
      <c r="AB5">
        <v>12.121704815999999</v>
      </c>
      <c r="AC5">
        <v>8.9164694943999994</v>
      </c>
      <c r="AD5">
        <v>11.22633356</v>
      </c>
      <c r="AE5">
        <v>15.167135380800001</v>
      </c>
      <c r="AF5">
        <v>1.9662499999999996</v>
      </c>
      <c r="AG5">
        <v>11.17328784</v>
      </c>
      <c r="AH5">
        <v>46.718767679999999</v>
      </c>
      <c r="AI5">
        <v>0.78111280000000005</v>
      </c>
      <c r="AJ5">
        <v>0</v>
      </c>
      <c r="AK5">
        <v>15.571999999999997</v>
      </c>
      <c r="AL5">
        <v>0</v>
      </c>
      <c r="AM5">
        <v>0</v>
      </c>
      <c r="AN5">
        <v>0.68867999999999996</v>
      </c>
      <c r="AO5">
        <v>9.4709160000000026</v>
      </c>
      <c r="AP5">
        <v>3.8908069199999997</v>
      </c>
      <c r="AQ5">
        <v>9.5103599999999986</v>
      </c>
      <c r="AR5">
        <v>16.427299199999997</v>
      </c>
      <c r="AS5">
        <v>4.8699468479999997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35.260674072390799</v>
      </c>
      <c r="BB5">
        <f t="shared" si="0"/>
        <v>1007.9545626359792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5.9825729275970634</v>
      </c>
      <c r="J6">
        <v>7.6583316912972101</v>
      </c>
      <c r="K6">
        <v>4.9989419438503893</v>
      </c>
      <c r="L6">
        <v>578.48713475312161</v>
      </c>
      <c r="M6">
        <v>27.612695492180308</v>
      </c>
      <c r="N6">
        <v>36.241839014985537</v>
      </c>
      <c r="O6">
        <v>0</v>
      </c>
      <c r="P6">
        <v>42.339733013349331</v>
      </c>
      <c r="Q6">
        <v>6.6899477930707167</v>
      </c>
      <c r="R6">
        <v>13.005700683426898</v>
      </c>
      <c r="S6">
        <v>8.1033130588235309</v>
      </c>
      <c r="T6">
        <v>0</v>
      </c>
      <c r="U6">
        <v>64.240655182640495</v>
      </c>
      <c r="V6">
        <v>6.36492760858712</v>
      </c>
      <c r="W6">
        <v>13.041997563946406</v>
      </c>
      <c r="X6">
        <v>45.004638658293437</v>
      </c>
      <c r="Y6">
        <v>0</v>
      </c>
      <c r="Z6">
        <v>2.01070584</v>
      </c>
      <c r="AA6">
        <v>12.931030944000003</v>
      </c>
      <c r="AB6">
        <v>12.121704815999999</v>
      </c>
      <c r="AC6">
        <v>8.9164694943999994</v>
      </c>
      <c r="AD6">
        <v>11.22633356</v>
      </c>
      <c r="AE6">
        <v>15.167135380800001</v>
      </c>
      <c r="AF6">
        <v>1.9662499999999996</v>
      </c>
      <c r="AG6">
        <v>11.17328784</v>
      </c>
      <c r="AH6">
        <v>46.718767679999999</v>
      </c>
      <c r="AI6">
        <v>0.78111280000000005</v>
      </c>
      <c r="AJ6">
        <v>0</v>
      </c>
      <c r="AK6">
        <v>15.571999999999997</v>
      </c>
      <c r="AL6">
        <v>0</v>
      </c>
      <c r="AM6">
        <v>0</v>
      </c>
      <c r="AN6">
        <v>0.68867999999999996</v>
      </c>
      <c r="AO6">
        <v>9.4709160000000026</v>
      </c>
      <c r="AP6">
        <v>3.8908069199999997</v>
      </c>
      <c r="AQ6">
        <v>9.5103599999999986</v>
      </c>
      <c r="AR6">
        <v>16.427299199999997</v>
      </c>
      <c r="AS6">
        <v>4.8699468479999997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35.260674072390799</v>
      </c>
      <c r="BB6">
        <f t="shared" si="0"/>
        <v>1007.9545626359792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5.9825729275970634</v>
      </c>
      <c r="J7">
        <v>7.6583316912972101</v>
      </c>
      <c r="K7">
        <v>4.9989419438503893</v>
      </c>
      <c r="L7">
        <v>578.48713475312161</v>
      </c>
      <c r="M7">
        <v>27.612695492180308</v>
      </c>
      <c r="N7">
        <v>36.241839014985537</v>
      </c>
      <c r="O7">
        <v>0</v>
      </c>
      <c r="P7">
        <v>42.339733013349331</v>
      </c>
      <c r="Q7">
        <v>6.6899477930707167</v>
      </c>
      <c r="R7">
        <v>13.005700683426898</v>
      </c>
      <c r="S7">
        <v>8.1033130588235309</v>
      </c>
      <c r="T7">
        <v>0</v>
      </c>
      <c r="U7">
        <v>64.240655182640495</v>
      </c>
      <c r="V7">
        <v>6.36492760858712</v>
      </c>
      <c r="W7">
        <v>13.041997563946406</v>
      </c>
      <c r="X7">
        <v>45.004638658293437</v>
      </c>
      <c r="Y7">
        <v>0</v>
      </c>
      <c r="Z7">
        <v>2.01070584</v>
      </c>
      <c r="AA7">
        <v>12.931030944000003</v>
      </c>
      <c r="AB7">
        <v>12.121704815999999</v>
      </c>
      <c r="AC7">
        <v>8.9164694943999994</v>
      </c>
      <c r="AD7">
        <v>11.22633356</v>
      </c>
      <c r="AE7">
        <v>15.167135380800001</v>
      </c>
      <c r="AF7">
        <v>1.9662499999999996</v>
      </c>
      <c r="AG7">
        <v>11.17328784</v>
      </c>
      <c r="AH7">
        <v>46.718767679999999</v>
      </c>
      <c r="AI7">
        <v>0.78111280000000005</v>
      </c>
      <c r="AJ7">
        <v>0</v>
      </c>
      <c r="AK7">
        <v>15.571999999999997</v>
      </c>
      <c r="AL7">
        <v>0</v>
      </c>
      <c r="AM7">
        <v>0</v>
      </c>
      <c r="AN7">
        <v>0.68867999999999996</v>
      </c>
      <c r="AO7">
        <v>9.4709160000000026</v>
      </c>
      <c r="AP7">
        <v>2.5545702000000001</v>
      </c>
      <c r="AQ7">
        <v>9.5103599999999986</v>
      </c>
      <c r="AR7">
        <v>15.241823999999999</v>
      </c>
      <c r="AS7">
        <v>4.8699468479999997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35.175440430390807</v>
      </c>
      <c r="BB7">
        <f t="shared" si="0"/>
        <v>1005.518084357979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5.9825729275970634</v>
      </c>
      <c r="J8">
        <v>7.6583316912972101</v>
      </c>
      <c r="K8">
        <v>4.9989419438503893</v>
      </c>
      <c r="L8">
        <v>578.48713475312161</v>
      </c>
      <c r="M8">
        <v>27.612695492180308</v>
      </c>
      <c r="N8">
        <v>36.241839014985537</v>
      </c>
      <c r="O8">
        <v>0</v>
      </c>
      <c r="P8">
        <v>42.339733013349331</v>
      </c>
      <c r="Q8">
        <v>6.6899477930707167</v>
      </c>
      <c r="R8">
        <v>13.005700683426898</v>
      </c>
      <c r="S8">
        <v>8.1033130588235309</v>
      </c>
      <c r="T8">
        <v>0</v>
      </c>
      <c r="U8">
        <v>64.240655182640495</v>
      </c>
      <c r="V8">
        <v>6.36492760858712</v>
      </c>
      <c r="W8">
        <v>13.041997563946406</v>
      </c>
      <c r="X8">
        <v>45.004638658293437</v>
      </c>
      <c r="Y8">
        <v>0</v>
      </c>
      <c r="Z8">
        <v>2.01070584</v>
      </c>
      <c r="AA8">
        <v>12.931030944000003</v>
      </c>
      <c r="AB8">
        <v>12.121704815999999</v>
      </c>
      <c r="AC8">
        <v>8.9164694943999994</v>
      </c>
      <c r="AD8">
        <v>11.22633356</v>
      </c>
      <c r="AE8">
        <v>15.167135380800001</v>
      </c>
      <c r="AF8">
        <v>1.9662499999999996</v>
      </c>
      <c r="AG8">
        <v>11.17328784</v>
      </c>
      <c r="AH8">
        <v>46.718767679999999</v>
      </c>
      <c r="AI8">
        <v>0.78111280000000005</v>
      </c>
      <c r="AJ8">
        <v>0</v>
      </c>
      <c r="AK8">
        <v>15.571999999999997</v>
      </c>
      <c r="AL8">
        <v>0</v>
      </c>
      <c r="AM8">
        <v>0</v>
      </c>
      <c r="AN8">
        <v>0.68867999999999996</v>
      </c>
      <c r="AO8">
        <v>9.4709160000000026</v>
      </c>
      <c r="AP8">
        <v>2.5545702000000001</v>
      </c>
      <c r="AQ8">
        <v>9.5103599999999986</v>
      </c>
      <c r="AR8">
        <v>15.241823999999999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35.175440430390807</v>
      </c>
      <c r="BB8">
        <f t="shared" si="0"/>
        <v>1005.518084357979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5.9825729275970634</v>
      </c>
      <c r="J9">
        <v>7.6583316912972101</v>
      </c>
      <c r="K9">
        <v>4.9989419438503893</v>
      </c>
      <c r="L9">
        <v>578.48713475312161</v>
      </c>
      <c r="M9">
        <v>27.612695492180308</v>
      </c>
      <c r="N9">
        <v>36.241839014985537</v>
      </c>
      <c r="O9">
        <v>0</v>
      </c>
      <c r="P9">
        <v>42.339733013349331</v>
      </c>
      <c r="Q9">
        <v>6.6899477930707167</v>
      </c>
      <c r="R9">
        <v>13.005700683426898</v>
      </c>
      <c r="S9">
        <v>8.1033130588235309</v>
      </c>
      <c r="T9">
        <v>0</v>
      </c>
      <c r="U9">
        <v>64.240655182640495</v>
      </c>
      <c r="V9">
        <v>6.36492760858712</v>
      </c>
      <c r="W9">
        <v>13.041997563946406</v>
      </c>
      <c r="X9">
        <v>45.004638658293437</v>
      </c>
      <c r="Y9">
        <v>0</v>
      </c>
      <c r="Z9">
        <v>2.01070584</v>
      </c>
      <c r="AA9">
        <v>12.931030944000003</v>
      </c>
      <c r="AB9">
        <v>12.121704815999999</v>
      </c>
      <c r="AC9">
        <v>8.9164694943999994</v>
      </c>
      <c r="AD9">
        <v>11.22633356</v>
      </c>
      <c r="AE9">
        <v>15.167135380800001</v>
      </c>
      <c r="AF9">
        <v>1.9662499999999996</v>
      </c>
      <c r="AG9">
        <v>11.17328784</v>
      </c>
      <c r="AH9">
        <v>46.718767679999999</v>
      </c>
      <c r="AI9">
        <v>0.78111280000000005</v>
      </c>
      <c r="AJ9">
        <v>0</v>
      </c>
      <c r="AK9">
        <v>15.571999999999997</v>
      </c>
      <c r="AL9">
        <v>0</v>
      </c>
      <c r="AM9">
        <v>0</v>
      </c>
      <c r="AN9">
        <v>0.68867999999999996</v>
      </c>
      <c r="AO9">
        <v>9.4709160000000026</v>
      </c>
      <c r="AP9">
        <v>3.8908069199999997</v>
      </c>
      <c r="AQ9">
        <v>7.1327699999999989</v>
      </c>
      <c r="AR9">
        <v>15.241823999999999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35.140242591355879</v>
      </c>
      <c r="BB9">
        <f t="shared" si="0"/>
        <v>1004.5119289170141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5.9825729275970634</v>
      </c>
      <c r="J10">
        <v>7.6583316912972101</v>
      </c>
      <c r="K10">
        <v>4.9989419438503893</v>
      </c>
      <c r="L10">
        <v>578.48713475312161</v>
      </c>
      <c r="M10">
        <v>27.612695492180308</v>
      </c>
      <c r="N10">
        <v>36.241839014985537</v>
      </c>
      <c r="O10">
        <v>0</v>
      </c>
      <c r="P10">
        <v>42.339733013349331</v>
      </c>
      <c r="Q10">
        <v>6.6899477930707167</v>
      </c>
      <c r="R10">
        <v>13.005700683426898</v>
      </c>
      <c r="S10">
        <v>8.1033130588235309</v>
      </c>
      <c r="T10">
        <v>0</v>
      </c>
      <c r="U10">
        <v>64.240655182640495</v>
      </c>
      <c r="V10">
        <v>6.36492760858712</v>
      </c>
      <c r="W10">
        <v>13.041997563946406</v>
      </c>
      <c r="X10">
        <v>45.004638658293437</v>
      </c>
      <c r="Y10">
        <v>0</v>
      </c>
      <c r="Z10">
        <v>2.01070584</v>
      </c>
      <c r="AA10">
        <v>12.931030944000003</v>
      </c>
      <c r="AB10">
        <v>12.121704815999999</v>
      </c>
      <c r="AC10">
        <v>8.9164694943999994</v>
      </c>
      <c r="AD10">
        <v>11.22633356</v>
      </c>
      <c r="AE10">
        <v>15.167135380800001</v>
      </c>
      <c r="AF10">
        <v>1.9662499999999996</v>
      </c>
      <c r="AG10">
        <v>11.17328784</v>
      </c>
      <c r="AH10">
        <v>46.718767679999999</v>
      </c>
      <c r="AI10">
        <v>0.78111280000000005</v>
      </c>
      <c r="AJ10">
        <v>0</v>
      </c>
      <c r="AK10">
        <v>15.571999999999997</v>
      </c>
      <c r="AL10">
        <v>0</v>
      </c>
      <c r="AM10">
        <v>0</v>
      </c>
      <c r="AN10">
        <v>0.68867999999999996</v>
      </c>
      <c r="AO10">
        <v>9.4709160000000026</v>
      </c>
      <c r="AP10">
        <v>3.8908069199999997</v>
      </c>
      <c r="AQ10">
        <v>4.7551799999999993</v>
      </c>
      <c r="AR10">
        <v>15.241823999999999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35.059879803895562</v>
      </c>
      <c r="BB10">
        <f t="shared" si="0"/>
        <v>1002.2147017044744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7.4022756508422667</v>
      </c>
      <c r="K11">
        <v>4.9989419438503893</v>
      </c>
      <c r="L11">
        <v>578.48713475312161</v>
      </c>
      <c r="M11">
        <v>25.771315919172007</v>
      </c>
      <c r="N11">
        <v>36.241839014985537</v>
      </c>
      <c r="O11">
        <v>0</v>
      </c>
      <c r="P11">
        <v>42.339733013349331</v>
      </c>
      <c r="Q11">
        <v>6.6899477930707167</v>
      </c>
      <c r="R11">
        <v>13.005700683426898</v>
      </c>
      <c r="S11">
        <v>8.1033130588235309</v>
      </c>
      <c r="T11">
        <v>0</v>
      </c>
      <c r="U11">
        <v>64.240655182640495</v>
      </c>
      <c r="V11">
        <v>6.36492760858712</v>
      </c>
      <c r="W11">
        <v>13.041997563946406</v>
      </c>
      <c r="X11">
        <v>45.004638658293437</v>
      </c>
      <c r="Y11">
        <v>0</v>
      </c>
      <c r="Z11">
        <v>2.01070584</v>
      </c>
      <c r="AA11">
        <v>8.6206872959999981</v>
      </c>
      <c r="AB11">
        <v>12.121704815999999</v>
      </c>
      <c r="AC11">
        <v>8.9164694943999994</v>
      </c>
      <c r="AD11">
        <v>11.22633356</v>
      </c>
      <c r="AE11">
        <v>15.167135380800001</v>
      </c>
      <c r="AF11">
        <v>1.9662499999999996</v>
      </c>
      <c r="AG11">
        <v>11.17328784</v>
      </c>
      <c r="AH11">
        <v>46.718767679999999</v>
      </c>
      <c r="AI11">
        <v>0.78111280000000005</v>
      </c>
      <c r="AJ11">
        <v>0</v>
      </c>
      <c r="AK11">
        <v>15.571999999999997</v>
      </c>
      <c r="AL11">
        <v>0</v>
      </c>
      <c r="AM11">
        <v>0</v>
      </c>
      <c r="AN11">
        <v>0.68867999999999996</v>
      </c>
      <c r="AO11">
        <v>9.4709160000000026</v>
      </c>
      <c r="AP11">
        <v>2.5545702000000001</v>
      </c>
      <c r="AQ11">
        <v>2.3775899999999996</v>
      </c>
      <c r="AR11">
        <v>16.427299199999997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34.555627844562224</v>
      </c>
      <c r="BB11">
        <f t="shared" si="0"/>
        <v>987.80024995474753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7.4022756508422667</v>
      </c>
      <c r="K12">
        <v>4.9989419438503893</v>
      </c>
      <c r="L12">
        <v>578.48713475312161</v>
      </c>
      <c r="M12">
        <v>25.771315919172007</v>
      </c>
      <c r="N12">
        <v>36.241839014985537</v>
      </c>
      <c r="O12">
        <v>0</v>
      </c>
      <c r="P12">
        <v>42.339733013349331</v>
      </c>
      <c r="Q12">
        <v>6.6899477930707167</v>
      </c>
      <c r="R12">
        <v>13.005700683426898</v>
      </c>
      <c r="S12">
        <v>8.1033130588235309</v>
      </c>
      <c r="T12">
        <v>0</v>
      </c>
      <c r="U12">
        <v>64.240655182640495</v>
      </c>
      <c r="V12">
        <v>6.36492760858712</v>
      </c>
      <c r="W12">
        <v>13.041997563946406</v>
      </c>
      <c r="X12">
        <v>45.004638658293437</v>
      </c>
      <c r="Y12">
        <v>0</v>
      </c>
      <c r="Z12">
        <v>2.01070584</v>
      </c>
      <c r="AA12">
        <v>4.3103436479999999</v>
      </c>
      <c r="AB12">
        <v>12.121704815999999</v>
      </c>
      <c r="AC12">
        <v>8.9164694943999994</v>
      </c>
      <c r="AD12">
        <v>11.22633356</v>
      </c>
      <c r="AE12">
        <v>15.167135380800001</v>
      </c>
      <c r="AF12">
        <v>1.9662499999999996</v>
      </c>
      <c r="AG12">
        <v>11.17328784</v>
      </c>
      <c r="AH12">
        <v>46.718767679999999</v>
      </c>
      <c r="AI12">
        <v>0.78111280000000005</v>
      </c>
      <c r="AJ12">
        <v>0</v>
      </c>
      <c r="AK12">
        <v>15.571999999999997</v>
      </c>
      <c r="AL12">
        <v>0</v>
      </c>
      <c r="AM12">
        <v>0</v>
      </c>
      <c r="AN12">
        <v>0.68867999999999996</v>
      </c>
      <c r="AO12">
        <v>9.4709160000000026</v>
      </c>
      <c r="AP12">
        <v>2.5545702000000001</v>
      </c>
      <c r="AQ12">
        <v>0</v>
      </c>
      <c r="AR12">
        <v>16.427299199999997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34.329575554727299</v>
      </c>
      <c r="BB12">
        <f t="shared" si="0"/>
        <v>981.33836859658231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2.0906645245132349</v>
      </c>
      <c r="K13">
        <v>4.9989471608296503</v>
      </c>
      <c r="L13">
        <v>578.48713475312161</v>
      </c>
      <c r="M13">
        <v>25.771315919172007</v>
      </c>
      <c r="N13">
        <v>36.241839014985537</v>
      </c>
      <c r="O13">
        <v>0</v>
      </c>
      <c r="P13">
        <v>42.339733013349331</v>
      </c>
      <c r="Q13">
        <v>6.6899477930707167</v>
      </c>
      <c r="R13">
        <v>13.005700683426898</v>
      </c>
      <c r="S13">
        <v>8.1033130588235309</v>
      </c>
      <c r="T13">
        <v>0</v>
      </c>
      <c r="U13">
        <v>64.240655182640495</v>
      </c>
      <c r="V13">
        <v>6.36492760858712</v>
      </c>
      <c r="W13">
        <v>13.041997563946406</v>
      </c>
      <c r="X13">
        <v>45.004638658293437</v>
      </c>
      <c r="Y13">
        <v>0</v>
      </c>
      <c r="Z13">
        <v>2.01070584</v>
      </c>
      <c r="AA13">
        <v>0</v>
      </c>
      <c r="AB13">
        <v>12.121704815999999</v>
      </c>
      <c r="AC13">
        <v>8.9164694943999994</v>
      </c>
      <c r="AD13">
        <v>11.22633356</v>
      </c>
      <c r="AE13">
        <v>15.167135380800001</v>
      </c>
      <c r="AF13">
        <v>1.9662499999999996</v>
      </c>
      <c r="AG13">
        <v>11.17328784</v>
      </c>
      <c r="AH13">
        <v>46.718767679999999</v>
      </c>
      <c r="AI13">
        <v>0.78111280000000005</v>
      </c>
      <c r="AJ13">
        <v>0</v>
      </c>
      <c r="AK13">
        <v>15.571999999999997</v>
      </c>
      <c r="AL13">
        <v>0</v>
      </c>
      <c r="AM13">
        <v>0</v>
      </c>
      <c r="AN13">
        <v>0.68867999999999996</v>
      </c>
      <c r="AO13">
        <v>9.4709160000000026</v>
      </c>
      <c r="AP13">
        <v>2.5545702000000001</v>
      </c>
      <c r="AQ13">
        <v>0</v>
      </c>
      <c r="AR13">
        <v>16.427299199999997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34.004353858142281</v>
      </c>
      <c r="BB13">
        <f t="shared" si="0"/>
        <v>972.04164073581751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2.0906645245132349</v>
      </c>
      <c r="K14">
        <v>4.9989451230990243</v>
      </c>
      <c r="L14">
        <v>578.48713475312161</v>
      </c>
      <c r="M14">
        <v>25.771315919172007</v>
      </c>
      <c r="N14">
        <v>36.241839014985537</v>
      </c>
      <c r="O14">
        <v>0</v>
      </c>
      <c r="P14">
        <v>42.339733013349331</v>
      </c>
      <c r="Q14">
        <v>6.6899477930707167</v>
      </c>
      <c r="R14">
        <v>13.005700683426898</v>
      </c>
      <c r="S14">
        <v>8.1033130588235309</v>
      </c>
      <c r="T14">
        <v>0</v>
      </c>
      <c r="U14">
        <v>64.240655182640495</v>
      </c>
      <c r="V14">
        <v>6.36492760858712</v>
      </c>
      <c r="W14">
        <v>13.041997563946406</v>
      </c>
      <c r="X14">
        <v>45.004638658293437</v>
      </c>
      <c r="Y14">
        <v>0</v>
      </c>
      <c r="Z14">
        <v>2.01070584</v>
      </c>
      <c r="AA14">
        <v>0</v>
      </c>
      <c r="AB14">
        <v>12.121704815999999</v>
      </c>
      <c r="AC14">
        <v>8.9164694943999994</v>
      </c>
      <c r="AD14">
        <v>11.22633356</v>
      </c>
      <c r="AE14">
        <v>15.167135380800001</v>
      </c>
      <c r="AF14">
        <v>1.9662499999999996</v>
      </c>
      <c r="AG14">
        <v>11.17328784</v>
      </c>
      <c r="AH14">
        <v>46.718767679999999</v>
      </c>
      <c r="AI14">
        <v>0.78111280000000005</v>
      </c>
      <c r="AJ14">
        <v>0</v>
      </c>
      <c r="AK14">
        <v>15.571999999999997</v>
      </c>
      <c r="AL14">
        <v>0</v>
      </c>
      <c r="AM14">
        <v>0</v>
      </c>
      <c r="AN14">
        <v>0.68867999999999996</v>
      </c>
      <c r="AO14">
        <v>9.4709160000000026</v>
      </c>
      <c r="AP14">
        <v>2.5545702000000001</v>
      </c>
      <c r="AQ14">
        <v>0</v>
      </c>
      <c r="AR14">
        <v>16.427299199999997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34.004353789242188</v>
      </c>
      <c r="BB14">
        <f t="shared" si="0"/>
        <v>972.04163876698703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2.0906645245132349</v>
      </c>
      <c r="K15">
        <v>4.9989549912042222</v>
      </c>
      <c r="L15">
        <v>578.48713475312161</v>
      </c>
      <c r="M15">
        <v>25.771315919172007</v>
      </c>
      <c r="N15">
        <v>36.241839014985537</v>
      </c>
      <c r="O15">
        <v>0</v>
      </c>
      <c r="P15">
        <v>42.339733013349331</v>
      </c>
      <c r="Q15">
        <v>6.6899477930707167</v>
      </c>
      <c r="R15">
        <v>13.005700683426898</v>
      </c>
      <c r="S15">
        <v>8.1033130588235309</v>
      </c>
      <c r="T15">
        <v>0</v>
      </c>
      <c r="U15">
        <v>64.240655182640495</v>
      </c>
      <c r="V15">
        <v>6.36492760858712</v>
      </c>
      <c r="W15">
        <v>13.041997563946406</v>
      </c>
      <c r="X15">
        <v>45.004638658293437</v>
      </c>
      <c r="Y15">
        <v>0</v>
      </c>
      <c r="Z15">
        <v>2.01070584</v>
      </c>
      <c r="AA15">
        <v>0</v>
      </c>
      <c r="AB15">
        <v>12.121704815999999</v>
      </c>
      <c r="AC15">
        <v>8.9164694943999994</v>
      </c>
      <c r="AD15">
        <v>11.22633356</v>
      </c>
      <c r="AE15">
        <v>15.167135380800001</v>
      </c>
      <c r="AF15">
        <v>1.9662499999999996</v>
      </c>
      <c r="AG15">
        <v>11.17328784</v>
      </c>
      <c r="AH15">
        <v>46.718767679999999</v>
      </c>
      <c r="AI15">
        <v>4.4913986000000001</v>
      </c>
      <c r="AJ15">
        <v>0</v>
      </c>
      <c r="AK15">
        <v>15.571999999999997</v>
      </c>
      <c r="AL15">
        <v>0</v>
      </c>
      <c r="AM15">
        <v>0</v>
      </c>
      <c r="AN15">
        <v>0.68867999999999996</v>
      </c>
      <c r="AO15">
        <v>9.4709160000000026</v>
      </c>
      <c r="AP15">
        <v>2.5545702000000001</v>
      </c>
      <c r="AQ15">
        <v>0</v>
      </c>
      <c r="AR15">
        <v>15.241823999999999</v>
      </c>
      <c r="AS15">
        <v>4.8699468479999997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34.089692690424329</v>
      </c>
      <c r="BB15">
        <f t="shared" si="0"/>
        <v>974.48112033391021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2.0906645245132349</v>
      </c>
      <c r="K16">
        <v>4.9989481309090911</v>
      </c>
      <c r="L16">
        <v>578.48713475312161</v>
      </c>
      <c r="M16">
        <v>25.771315919172007</v>
      </c>
      <c r="N16">
        <v>36.241839014985537</v>
      </c>
      <c r="O16">
        <v>0</v>
      </c>
      <c r="P16">
        <v>42.339733013349331</v>
      </c>
      <c r="Q16">
        <v>6.6899477930707167</v>
      </c>
      <c r="R16">
        <v>13.005700683426898</v>
      </c>
      <c r="S16">
        <v>8.1033130588235309</v>
      </c>
      <c r="T16">
        <v>0</v>
      </c>
      <c r="U16">
        <v>64.240655182640495</v>
      </c>
      <c r="V16">
        <v>6.36492760858712</v>
      </c>
      <c r="W16">
        <v>13.041997563946406</v>
      </c>
      <c r="X16">
        <v>45.004638658293437</v>
      </c>
      <c r="Y16">
        <v>0</v>
      </c>
      <c r="Z16">
        <v>2.01070584</v>
      </c>
      <c r="AA16">
        <v>0</v>
      </c>
      <c r="AB16">
        <v>12.121704815999999</v>
      </c>
      <c r="AC16">
        <v>8.9164694943999994</v>
      </c>
      <c r="AD16">
        <v>11.22633356</v>
      </c>
      <c r="AE16">
        <v>15.167135380800001</v>
      </c>
      <c r="AF16">
        <v>1.9662499999999996</v>
      </c>
      <c r="AG16">
        <v>11.17328784</v>
      </c>
      <c r="AH16">
        <v>46.718767679999999</v>
      </c>
      <c r="AI16">
        <v>4.4913986000000001</v>
      </c>
      <c r="AJ16">
        <v>0</v>
      </c>
      <c r="AK16">
        <v>15.571999999999997</v>
      </c>
      <c r="AL16">
        <v>0</v>
      </c>
      <c r="AM16">
        <v>0</v>
      </c>
      <c r="AN16">
        <v>0.68867999999999996</v>
      </c>
      <c r="AO16">
        <v>9.4709160000000026</v>
      </c>
      <c r="AP16">
        <v>2.5545702000000001</v>
      </c>
      <c r="AQ16">
        <v>0</v>
      </c>
      <c r="AR16">
        <v>15.241823999999999</v>
      </c>
      <c r="AS16">
        <v>4.8699468479999997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34.089692458533278</v>
      </c>
      <c r="BB16">
        <f t="shared" si="0"/>
        <v>974.48111370550612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2.0186999999999999</v>
      </c>
      <c r="K17">
        <v>4.9990201830198266</v>
      </c>
      <c r="L17">
        <v>449.99115567048005</v>
      </c>
      <c r="M17">
        <v>25.771315919172007</v>
      </c>
      <c r="N17">
        <v>36.241839014985537</v>
      </c>
      <c r="O17">
        <v>0</v>
      </c>
      <c r="P17">
        <v>42.339733013349331</v>
      </c>
      <c r="Q17">
        <v>6.6899477930707167</v>
      </c>
      <c r="R17">
        <v>13.005700683426898</v>
      </c>
      <c r="S17">
        <v>8.1033130588235309</v>
      </c>
      <c r="T17">
        <v>0</v>
      </c>
      <c r="U17">
        <v>64.240655182640495</v>
      </c>
      <c r="V17">
        <v>6.36492760858712</v>
      </c>
      <c r="W17">
        <v>13.041997563946406</v>
      </c>
      <c r="X17">
        <v>45.004638658293437</v>
      </c>
      <c r="Y17">
        <v>0</v>
      </c>
      <c r="Z17">
        <v>2.01070584</v>
      </c>
      <c r="AA17">
        <v>0</v>
      </c>
      <c r="AB17">
        <v>12.121704815999999</v>
      </c>
      <c r="AC17">
        <v>8.9164694943999994</v>
      </c>
      <c r="AD17">
        <v>11.22633356</v>
      </c>
      <c r="AE17">
        <v>15.167135380800001</v>
      </c>
      <c r="AF17">
        <v>1.9662499999999996</v>
      </c>
      <c r="AG17">
        <v>11.17328784</v>
      </c>
      <c r="AH17">
        <v>46.718767679999999</v>
      </c>
      <c r="AI17">
        <v>4.4913986000000001</v>
      </c>
      <c r="AJ17">
        <v>0</v>
      </c>
      <c r="AK17">
        <v>15.571999999999997</v>
      </c>
      <c r="AL17">
        <v>0</v>
      </c>
      <c r="AM17">
        <v>0</v>
      </c>
      <c r="AN17">
        <v>0.68867999999999996</v>
      </c>
      <c r="AO17">
        <v>9.4709160000000026</v>
      </c>
      <c r="AP17">
        <v>2.5545702000000001</v>
      </c>
      <c r="AQ17">
        <v>0</v>
      </c>
      <c r="AR17">
        <v>15.241823999999999</v>
      </c>
      <c r="AS17">
        <v>4.8699468479999997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29.744128262665601</v>
      </c>
      <c r="BB17">
        <f t="shared" si="0"/>
        <v>850.25880634632961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2.0186999999999999</v>
      </c>
      <c r="K18">
        <v>4.9989633079300484</v>
      </c>
      <c r="L18">
        <v>449.99115567048005</v>
      </c>
      <c r="M18">
        <v>25.771315919172007</v>
      </c>
      <c r="N18">
        <v>36.241839014985537</v>
      </c>
      <c r="O18">
        <v>0</v>
      </c>
      <c r="P18">
        <v>42.339733013349331</v>
      </c>
      <c r="Q18">
        <v>6.6899477930707167</v>
      </c>
      <c r="R18">
        <v>13.005700683426898</v>
      </c>
      <c r="S18">
        <v>8.1033130588235309</v>
      </c>
      <c r="T18">
        <v>0</v>
      </c>
      <c r="U18">
        <v>64.240655182640495</v>
      </c>
      <c r="V18">
        <v>6.36492760858712</v>
      </c>
      <c r="W18">
        <v>13.041997563946406</v>
      </c>
      <c r="X18">
        <v>45.004638658293437</v>
      </c>
      <c r="Y18">
        <v>0</v>
      </c>
      <c r="Z18">
        <v>2.01070584</v>
      </c>
      <c r="AA18">
        <v>0</v>
      </c>
      <c r="AB18">
        <v>12.121704815999999</v>
      </c>
      <c r="AC18">
        <v>8.9164694943999994</v>
      </c>
      <c r="AD18">
        <v>11.22633356</v>
      </c>
      <c r="AE18">
        <v>15.167135380800001</v>
      </c>
      <c r="AF18">
        <v>1.9662499999999996</v>
      </c>
      <c r="AG18">
        <v>11.17328784</v>
      </c>
      <c r="AH18">
        <v>46.718767679999999</v>
      </c>
      <c r="AI18">
        <v>4.4913986000000001</v>
      </c>
      <c r="AJ18">
        <v>0</v>
      </c>
      <c r="AK18">
        <v>15.571999999999997</v>
      </c>
      <c r="AL18">
        <v>0</v>
      </c>
      <c r="AM18">
        <v>0</v>
      </c>
      <c r="AN18">
        <v>0.68867999999999996</v>
      </c>
      <c r="AO18">
        <v>9.4709160000000026</v>
      </c>
      <c r="AP18">
        <v>2.5545702000000001</v>
      </c>
      <c r="AQ18">
        <v>0</v>
      </c>
      <c r="AR18">
        <v>15.241823999999999</v>
      </c>
      <c r="AS18">
        <v>4.8699468479999997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29.74412634020722</v>
      </c>
      <c r="BB18">
        <f t="shared" si="0"/>
        <v>850.25875139369828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2.0186999999999999</v>
      </c>
      <c r="K19">
        <v>4.9989402210091853</v>
      </c>
      <c r="L19">
        <v>479.99938513072891</v>
      </c>
      <c r="M19">
        <v>25.771315919172007</v>
      </c>
      <c r="N19">
        <v>36.241839014985537</v>
      </c>
      <c r="O19">
        <v>0</v>
      </c>
      <c r="P19">
        <v>42.339733013349331</v>
      </c>
      <c r="Q19">
        <v>6.6899477930707167</v>
      </c>
      <c r="R19">
        <v>13.005700683426898</v>
      </c>
      <c r="S19">
        <v>8.1033130588235309</v>
      </c>
      <c r="T19">
        <v>0</v>
      </c>
      <c r="U19">
        <v>64.240655182640495</v>
      </c>
      <c r="V19">
        <v>6.36492760858712</v>
      </c>
      <c r="W19">
        <v>13.041997563946406</v>
      </c>
      <c r="X19">
        <v>45.004638658293437</v>
      </c>
      <c r="Y19">
        <v>0</v>
      </c>
      <c r="Z19">
        <v>2.01070584</v>
      </c>
      <c r="AA19">
        <v>0</v>
      </c>
      <c r="AB19">
        <v>12.121704815999999</v>
      </c>
      <c r="AC19">
        <v>8.9164694943999994</v>
      </c>
      <c r="AD19">
        <v>11.22633356</v>
      </c>
      <c r="AE19">
        <v>15.167135380800001</v>
      </c>
      <c r="AF19">
        <v>1.9662499999999996</v>
      </c>
      <c r="AG19">
        <v>11.17328784</v>
      </c>
      <c r="AH19">
        <v>46.718767679999999</v>
      </c>
      <c r="AI19">
        <v>4.4913986000000001</v>
      </c>
      <c r="AJ19">
        <v>0</v>
      </c>
      <c r="AK19">
        <v>15.571999999999997</v>
      </c>
      <c r="AL19">
        <v>0</v>
      </c>
      <c r="AM19">
        <v>0</v>
      </c>
      <c r="AN19">
        <v>0.68867999999999996</v>
      </c>
      <c r="AO19">
        <v>9.4709160000000026</v>
      </c>
      <c r="AP19">
        <v>3.8908069199999997</v>
      </c>
      <c r="AQ19">
        <v>0</v>
      </c>
      <c r="AR19">
        <v>15.241823999999999</v>
      </c>
      <c r="AS19">
        <v>4.8699468479999997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30.803538221995463</v>
      </c>
      <c r="BB19">
        <f t="shared" si="0"/>
        <v>880.54378260523811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2.0186999999999999</v>
      </c>
      <c r="K20">
        <v>4.9989272961005566</v>
      </c>
      <c r="L20">
        <v>479.99938513072891</v>
      </c>
      <c r="M20">
        <v>25.771315919172007</v>
      </c>
      <c r="N20">
        <v>36.241839014985537</v>
      </c>
      <c r="O20">
        <v>0</v>
      </c>
      <c r="P20">
        <v>42.339733013349331</v>
      </c>
      <c r="Q20">
        <v>6.6899477930707167</v>
      </c>
      <c r="R20">
        <v>13.005700683426898</v>
      </c>
      <c r="S20">
        <v>8.1033130588235309</v>
      </c>
      <c r="T20">
        <v>0</v>
      </c>
      <c r="U20">
        <v>64.240655182640495</v>
      </c>
      <c r="V20">
        <v>6.36492760858712</v>
      </c>
      <c r="W20">
        <v>13.041997563946406</v>
      </c>
      <c r="X20">
        <v>45.004638658293437</v>
      </c>
      <c r="Y20">
        <v>0</v>
      </c>
      <c r="Z20">
        <v>2.01070584</v>
      </c>
      <c r="AA20">
        <v>0</v>
      </c>
      <c r="AB20">
        <v>12.121704815999999</v>
      </c>
      <c r="AC20">
        <v>8.9164694943999994</v>
      </c>
      <c r="AD20">
        <v>11.22633356</v>
      </c>
      <c r="AE20">
        <v>15.167135380800001</v>
      </c>
      <c r="AF20">
        <v>1.9662499999999996</v>
      </c>
      <c r="AG20">
        <v>11.17328784</v>
      </c>
      <c r="AH20">
        <v>46.718767679999999</v>
      </c>
      <c r="AI20">
        <v>4.4913986000000001</v>
      </c>
      <c r="AJ20">
        <v>0</v>
      </c>
      <c r="AK20">
        <v>15.571999999999997</v>
      </c>
      <c r="AL20">
        <v>0</v>
      </c>
      <c r="AM20">
        <v>0</v>
      </c>
      <c r="AN20">
        <v>0.68867999999999996</v>
      </c>
      <c r="AO20">
        <v>9.4709160000000026</v>
      </c>
      <c r="AP20">
        <v>3.8908069199999997</v>
      </c>
      <c r="AQ20">
        <v>0</v>
      </c>
      <c r="AR20">
        <v>15.241823999999999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30.803537785133546</v>
      </c>
      <c r="BB20">
        <f t="shared" si="0"/>
        <v>880.54377011719123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2.0186999999999999</v>
      </c>
      <c r="K21">
        <v>4.9989272750565821</v>
      </c>
      <c r="L21">
        <v>499.99913157535713</v>
      </c>
      <c r="M21">
        <v>25.771315919172007</v>
      </c>
      <c r="N21">
        <v>36.241839014985537</v>
      </c>
      <c r="O21">
        <v>0</v>
      </c>
      <c r="P21">
        <v>42.339733013349331</v>
      </c>
      <c r="Q21">
        <v>6.6899477930707167</v>
      </c>
      <c r="R21">
        <v>13.005700683426898</v>
      </c>
      <c r="S21">
        <v>8.1033130588235309</v>
      </c>
      <c r="T21">
        <v>0</v>
      </c>
      <c r="U21">
        <v>64.240655182640495</v>
      </c>
      <c r="V21">
        <v>6.36492760858712</v>
      </c>
      <c r="W21">
        <v>13.041997563946406</v>
      </c>
      <c r="X21">
        <v>45.004638658293437</v>
      </c>
      <c r="Y21">
        <v>0</v>
      </c>
      <c r="Z21">
        <v>2.01070584</v>
      </c>
      <c r="AA21">
        <v>0</v>
      </c>
      <c r="AB21">
        <v>12.121704815999999</v>
      </c>
      <c r="AC21">
        <v>8.9164694943999994</v>
      </c>
      <c r="AD21">
        <v>11.22633356</v>
      </c>
      <c r="AE21">
        <v>15.167135380800001</v>
      </c>
      <c r="AF21">
        <v>1.9662499999999996</v>
      </c>
      <c r="AG21">
        <v>11.17328784</v>
      </c>
      <c r="AH21">
        <v>46.718767679999999</v>
      </c>
      <c r="AI21">
        <v>4.4913986000000001</v>
      </c>
      <c r="AJ21">
        <v>0</v>
      </c>
      <c r="AK21">
        <v>15.571999999999997</v>
      </c>
      <c r="AL21">
        <v>0</v>
      </c>
      <c r="AM21">
        <v>0</v>
      </c>
      <c r="AN21">
        <v>0.68867999999999996</v>
      </c>
      <c r="AO21">
        <v>9.4709160000000026</v>
      </c>
      <c r="AP21">
        <v>2.947581</v>
      </c>
      <c r="AQ21">
        <v>0</v>
      </c>
      <c r="AR21">
        <v>15.241823999999999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31.447648398684709</v>
      </c>
      <c r="BB21">
        <f t="shared" si="0"/>
        <v>898.95618000722448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2.0186999999999999</v>
      </c>
      <c r="K22">
        <v>4.9989639259152439</v>
      </c>
      <c r="L22">
        <v>499.99913157535713</v>
      </c>
      <c r="M22">
        <v>25.771315919172007</v>
      </c>
      <c r="N22">
        <v>36.241839014985537</v>
      </c>
      <c r="O22">
        <v>0</v>
      </c>
      <c r="P22">
        <v>42.339733013349331</v>
      </c>
      <c r="Q22">
        <v>6.6899477930707167</v>
      </c>
      <c r="R22">
        <v>13.005700683426898</v>
      </c>
      <c r="S22">
        <v>8.1033130588235309</v>
      </c>
      <c r="T22">
        <v>0</v>
      </c>
      <c r="U22">
        <v>64.240655182640495</v>
      </c>
      <c r="V22">
        <v>6.36492760858712</v>
      </c>
      <c r="W22">
        <v>13.041997563946406</v>
      </c>
      <c r="X22">
        <v>45.004638658293437</v>
      </c>
      <c r="Y22">
        <v>0</v>
      </c>
      <c r="Z22">
        <v>2.01070584</v>
      </c>
      <c r="AA22">
        <v>0</v>
      </c>
      <c r="AB22">
        <v>12.121704815999999</v>
      </c>
      <c r="AC22">
        <v>8.9164694943999994</v>
      </c>
      <c r="AD22">
        <v>11.22633356</v>
      </c>
      <c r="AE22">
        <v>15.167135380800001</v>
      </c>
      <c r="AF22">
        <v>1.9662499999999996</v>
      </c>
      <c r="AG22">
        <v>11.17328784</v>
      </c>
      <c r="AH22">
        <v>46.718767679999999</v>
      </c>
      <c r="AI22">
        <v>4.4913986000000001</v>
      </c>
      <c r="AJ22">
        <v>0</v>
      </c>
      <c r="AK22">
        <v>15.571999999999997</v>
      </c>
      <c r="AL22">
        <v>0</v>
      </c>
      <c r="AM22">
        <v>0</v>
      </c>
      <c r="AN22">
        <v>0.68867999999999996</v>
      </c>
      <c r="AO22">
        <v>9.4709160000000026</v>
      </c>
      <c r="AP22">
        <v>2.947581</v>
      </c>
      <c r="AQ22">
        <v>0</v>
      </c>
      <c r="AR22">
        <v>15.241823999999999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31.447649637483732</v>
      </c>
      <c r="BB22">
        <f t="shared" si="0"/>
        <v>898.95621541928404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2.0186999999999999</v>
      </c>
      <c r="K23">
        <v>4.9990194540780948</v>
      </c>
      <c r="L23">
        <v>499.99913157535713</v>
      </c>
      <c r="M23">
        <v>25.771315919172007</v>
      </c>
      <c r="N23">
        <v>36.241839014985537</v>
      </c>
      <c r="O23">
        <v>0</v>
      </c>
      <c r="P23">
        <v>42.339733013349331</v>
      </c>
      <c r="Q23">
        <v>6.6899477930707167</v>
      </c>
      <c r="R23">
        <v>13.005700683426898</v>
      </c>
      <c r="S23">
        <v>8.1033130588235309</v>
      </c>
      <c r="T23">
        <v>0</v>
      </c>
      <c r="U23">
        <v>64.240655182640495</v>
      </c>
      <c r="V23">
        <v>6.36492760858712</v>
      </c>
      <c r="W23">
        <v>13.041997563946406</v>
      </c>
      <c r="X23">
        <v>45.004638658293437</v>
      </c>
      <c r="Y23">
        <v>0</v>
      </c>
      <c r="Z23">
        <v>2.01070584</v>
      </c>
      <c r="AA23">
        <v>4.3103436479999999</v>
      </c>
      <c r="AB23">
        <v>12.121704815999999</v>
      </c>
      <c r="AC23">
        <v>8.9164694943999994</v>
      </c>
      <c r="AD23">
        <v>11.22633356</v>
      </c>
      <c r="AE23">
        <v>15.167135380800001</v>
      </c>
      <c r="AF23">
        <v>1.9662499999999996</v>
      </c>
      <c r="AG23">
        <v>11.17328784</v>
      </c>
      <c r="AH23">
        <v>46.718767679999999</v>
      </c>
      <c r="AI23">
        <v>0.97639100000000001</v>
      </c>
      <c r="AJ23">
        <v>0</v>
      </c>
      <c r="AK23">
        <v>15.571999999999997</v>
      </c>
      <c r="AL23">
        <v>0</v>
      </c>
      <c r="AM23">
        <v>0</v>
      </c>
      <c r="AN23">
        <v>0.68867999999999996</v>
      </c>
      <c r="AO23">
        <v>9.4709160000000026</v>
      </c>
      <c r="AP23">
        <v>3.8908069199999997</v>
      </c>
      <c r="AQ23">
        <v>0</v>
      </c>
      <c r="AR23">
        <v>15.241823999999999</v>
      </c>
      <c r="AS23">
        <v>4.8699468479999997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31.506414450759063</v>
      </c>
      <c r="BB23">
        <f t="shared" si="0"/>
        <v>900.63606810217152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2.0186999999999999</v>
      </c>
      <c r="K24">
        <v>4.9990194477162682</v>
      </c>
      <c r="L24">
        <v>499.99913157535713</v>
      </c>
      <c r="M24">
        <v>25.771315919172007</v>
      </c>
      <c r="N24">
        <v>36.241839014985537</v>
      </c>
      <c r="O24">
        <v>0</v>
      </c>
      <c r="P24">
        <v>42.339733013349331</v>
      </c>
      <c r="Q24">
        <v>6.6899477930707167</v>
      </c>
      <c r="R24">
        <v>13.005700683426898</v>
      </c>
      <c r="S24">
        <v>8.1033130588235309</v>
      </c>
      <c r="T24">
        <v>0</v>
      </c>
      <c r="U24">
        <v>64.240655182640495</v>
      </c>
      <c r="V24">
        <v>6.36492760858712</v>
      </c>
      <c r="W24">
        <v>13.041997563946406</v>
      </c>
      <c r="X24">
        <v>45.004638658293437</v>
      </c>
      <c r="Y24">
        <v>0</v>
      </c>
      <c r="Z24">
        <v>2.01070584</v>
      </c>
      <c r="AA24">
        <v>8.6206872959999981</v>
      </c>
      <c r="AB24">
        <v>12.121704815999999</v>
      </c>
      <c r="AC24">
        <v>8.9164694943999994</v>
      </c>
      <c r="AD24">
        <v>11.22633356</v>
      </c>
      <c r="AE24">
        <v>15.167135380800001</v>
      </c>
      <c r="AF24">
        <v>1.9662499999999996</v>
      </c>
      <c r="AG24">
        <v>11.17328784</v>
      </c>
      <c r="AH24">
        <v>46.718767679999999</v>
      </c>
      <c r="AI24">
        <v>0.97639100000000001</v>
      </c>
      <c r="AJ24">
        <v>0</v>
      </c>
      <c r="AK24">
        <v>15.571999999999997</v>
      </c>
      <c r="AL24">
        <v>0</v>
      </c>
      <c r="AM24">
        <v>0</v>
      </c>
      <c r="AN24">
        <v>0.68867999999999996</v>
      </c>
      <c r="AO24">
        <v>9.4709160000000026</v>
      </c>
      <c r="AP24">
        <v>3.8908069199999997</v>
      </c>
      <c r="AQ24">
        <v>0</v>
      </c>
      <c r="AR24">
        <v>15.241823999999999</v>
      </c>
      <c r="AS24">
        <v>4.8699468479999997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31.652104259634957</v>
      </c>
      <c r="BB24">
        <f t="shared" si="0"/>
        <v>904.80072193493402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2.0186999999999999</v>
      </c>
      <c r="K25">
        <v>4.99896593282529</v>
      </c>
      <c r="L25">
        <v>500.00398073325101</v>
      </c>
      <c r="M25">
        <v>25.771315919172007</v>
      </c>
      <c r="N25">
        <v>36.241839014985537</v>
      </c>
      <c r="O25">
        <v>0</v>
      </c>
      <c r="P25">
        <v>42.339733013349331</v>
      </c>
      <c r="Q25">
        <v>6.6899477930707167</v>
      </c>
      <c r="R25">
        <v>13.005700683426898</v>
      </c>
      <c r="S25">
        <v>8.1033130588235309</v>
      </c>
      <c r="T25">
        <v>0</v>
      </c>
      <c r="U25">
        <v>64.240655182640495</v>
      </c>
      <c r="V25">
        <v>6.3561848619768471</v>
      </c>
      <c r="W25">
        <v>13.041997563946406</v>
      </c>
      <c r="X25">
        <v>45.004638658293437</v>
      </c>
      <c r="Y25">
        <v>0</v>
      </c>
      <c r="Z25">
        <v>2.01070584</v>
      </c>
      <c r="AA25">
        <v>8.6206872959999981</v>
      </c>
      <c r="AB25">
        <v>12.121704815999999</v>
      </c>
      <c r="AC25">
        <v>8.9164694943999994</v>
      </c>
      <c r="AD25">
        <v>11.22633356</v>
      </c>
      <c r="AE25">
        <v>15.167135380800001</v>
      </c>
      <c r="AF25">
        <v>1.9662499999999996</v>
      </c>
      <c r="AG25">
        <v>11.17328784</v>
      </c>
      <c r="AH25">
        <v>46.718767679999999</v>
      </c>
      <c r="AI25">
        <v>0.97639100000000001</v>
      </c>
      <c r="AJ25">
        <v>0</v>
      </c>
      <c r="AK25">
        <v>15.571999999999997</v>
      </c>
      <c r="AL25">
        <v>0</v>
      </c>
      <c r="AM25">
        <v>0</v>
      </c>
      <c r="AN25">
        <v>0.68867999999999996</v>
      </c>
      <c r="AO25">
        <v>9.4709160000000026</v>
      </c>
      <c r="AP25">
        <v>2.947581</v>
      </c>
      <c r="AQ25">
        <v>0</v>
      </c>
      <c r="AR25">
        <v>15.241823999999999</v>
      </c>
      <c r="AS25">
        <v>4.8699468479999997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31.620090445288941</v>
      </c>
      <c r="BB25">
        <f t="shared" si="0"/>
        <v>903.88556272567268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2.0186999999999999</v>
      </c>
      <c r="K26">
        <v>4.99896593282529</v>
      </c>
      <c r="L26">
        <v>500.00398073325101</v>
      </c>
      <c r="M26">
        <v>25.771315919172007</v>
      </c>
      <c r="N26">
        <v>36.241839014985537</v>
      </c>
      <c r="O26">
        <v>0</v>
      </c>
      <c r="P26">
        <v>42.339733013349331</v>
      </c>
      <c r="Q26">
        <v>6.6899477930707167</v>
      </c>
      <c r="R26">
        <v>13.005700683426898</v>
      </c>
      <c r="S26">
        <v>8.1033130588235309</v>
      </c>
      <c r="T26">
        <v>0</v>
      </c>
      <c r="U26">
        <v>64.240655182640495</v>
      </c>
      <c r="V26">
        <v>6.3561848619768471</v>
      </c>
      <c r="W26">
        <v>13.041997563946406</v>
      </c>
      <c r="X26">
        <v>45.004638658293437</v>
      </c>
      <c r="Y26">
        <v>0</v>
      </c>
      <c r="Z26">
        <v>2.01070584</v>
      </c>
      <c r="AA26">
        <v>8.6206872959999981</v>
      </c>
      <c r="AB26">
        <v>12.121704815999999</v>
      </c>
      <c r="AC26">
        <v>8.9164694943999994</v>
      </c>
      <c r="AD26">
        <v>11.22633356</v>
      </c>
      <c r="AE26">
        <v>15.167135380800001</v>
      </c>
      <c r="AF26">
        <v>1.9662499999999996</v>
      </c>
      <c r="AG26">
        <v>11.17328784</v>
      </c>
      <c r="AH26">
        <v>46.718767679999999</v>
      </c>
      <c r="AI26">
        <v>0.97639100000000001</v>
      </c>
      <c r="AJ26">
        <v>0</v>
      </c>
      <c r="AK26">
        <v>15.571999999999997</v>
      </c>
      <c r="AL26">
        <v>0</v>
      </c>
      <c r="AM26">
        <v>0</v>
      </c>
      <c r="AN26">
        <v>0.68867999999999996</v>
      </c>
      <c r="AO26">
        <v>9.4709160000000026</v>
      </c>
      <c r="AP26">
        <v>2.947581</v>
      </c>
      <c r="AQ26">
        <v>0</v>
      </c>
      <c r="AR26">
        <v>15.241823999999999</v>
      </c>
      <c r="AS26">
        <v>4.8699468479999997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31.620090445288941</v>
      </c>
      <c r="BB26">
        <f t="shared" si="0"/>
        <v>903.88556272567268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4.7062999999999997</v>
      </c>
      <c r="K27">
        <v>4.99896593282529</v>
      </c>
      <c r="L27">
        <v>500.00398073325101</v>
      </c>
      <c r="M27">
        <v>25.771315919172007</v>
      </c>
      <c r="N27">
        <v>36.241839014985537</v>
      </c>
      <c r="O27">
        <v>0</v>
      </c>
      <c r="P27">
        <v>42.339733013349331</v>
      </c>
      <c r="Q27">
        <v>6.6899477930707167</v>
      </c>
      <c r="R27">
        <v>13.005700683426898</v>
      </c>
      <c r="S27">
        <v>8.1033130588235309</v>
      </c>
      <c r="T27">
        <v>0</v>
      </c>
      <c r="U27">
        <v>64.240655182640495</v>
      </c>
      <c r="V27">
        <v>6.3561848619768471</v>
      </c>
      <c r="W27">
        <v>13.041997563946406</v>
      </c>
      <c r="X27">
        <v>45.004638658293437</v>
      </c>
      <c r="Y27">
        <v>0</v>
      </c>
      <c r="Z27">
        <v>2.01070584</v>
      </c>
      <c r="AA27">
        <v>8.6206872959999981</v>
      </c>
      <c r="AB27">
        <v>12.121704815999999</v>
      </c>
      <c r="AC27">
        <v>8.9164694943999994</v>
      </c>
      <c r="AD27">
        <v>11.22633356</v>
      </c>
      <c r="AE27">
        <v>15.167135380800001</v>
      </c>
      <c r="AF27">
        <v>1.9662499999999996</v>
      </c>
      <c r="AG27">
        <v>11.17328784</v>
      </c>
      <c r="AH27">
        <v>46.718767679999999</v>
      </c>
      <c r="AI27">
        <v>4.1008421999999998</v>
      </c>
      <c r="AJ27">
        <v>0</v>
      </c>
      <c r="AK27">
        <v>15.571999999999997</v>
      </c>
      <c r="AL27">
        <v>0</v>
      </c>
      <c r="AM27">
        <v>0</v>
      </c>
      <c r="AN27">
        <v>0.68867999999999996</v>
      </c>
      <c r="AO27">
        <v>9.4709160000000026</v>
      </c>
      <c r="AP27">
        <v>2.947581</v>
      </c>
      <c r="AQ27">
        <v>0</v>
      </c>
      <c r="AR27">
        <v>15.241823999999999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31.816538141288941</v>
      </c>
      <c r="BB27">
        <f t="shared" si="0"/>
        <v>909.50116622967266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4.7062999999999997</v>
      </c>
      <c r="K28">
        <v>4.99896593282529</v>
      </c>
      <c r="L28">
        <v>500.00398073325101</v>
      </c>
      <c r="M28">
        <v>25.771315919172007</v>
      </c>
      <c r="N28">
        <v>36.241839014985537</v>
      </c>
      <c r="O28">
        <v>0</v>
      </c>
      <c r="P28">
        <v>42.339733013349331</v>
      </c>
      <c r="Q28">
        <v>6.6899477930707167</v>
      </c>
      <c r="R28">
        <v>13.005700683426898</v>
      </c>
      <c r="S28">
        <v>8.1033130588235309</v>
      </c>
      <c r="T28">
        <v>0</v>
      </c>
      <c r="U28">
        <v>64.240655182640495</v>
      </c>
      <c r="V28">
        <v>6.3561848619768471</v>
      </c>
      <c r="W28">
        <v>13.041997563946406</v>
      </c>
      <c r="X28">
        <v>45.004638658293437</v>
      </c>
      <c r="Y28">
        <v>0</v>
      </c>
      <c r="Z28">
        <v>2.01070584</v>
      </c>
      <c r="AA28">
        <v>8.6206872959999981</v>
      </c>
      <c r="AB28">
        <v>12.121704815999999</v>
      </c>
      <c r="AC28">
        <v>8.9164694943999994</v>
      </c>
      <c r="AD28">
        <v>11.22633356</v>
      </c>
      <c r="AE28">
        <v>15.167135380800001</v>
      </c>
      <c r="AF28">
        <v>1.9662499999999996</v>
      </c>
      <c r="AG28">
        <v>11.17328784</v>
      </c>
      <c r="AH28">
        <v>46.718767679999999</v>
      </c>
      <c r="AI28">
        <v>4.1008421999999998</v>
      </c>
      <c r="AJ28">
        <v>0</v>
      </c>
      <c r="AK28">
        <v>15.571999999999997</v>
      </c>
      <c r="AL28">
        <v>0</v>
      </c>
      <c r="AM28">
        <v>0</v>
      </c>
      <c r="AN28">
        <v>0.68867999999999996</v>
      </c>
      <c r="AO28">
        <v>9.4709160000000026</v>
      </c>
      <c r="AP28">
        <v>2.947581</v>
      </c>
      <c r="AQ28">
        <v>0</v>
      </c>
      <c r="AR28">
        <v>15.241823999999999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31.816538141288941</v>
      </c>
      <c r="BB28">
        <f t="shared" si="0"/>
        <v>909.50116622967266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4.7062999999999997</v>
      </c>
      <c r="K29">
        <v>4.99896593282529</v>
      </c>
      <c r="L29">
        <v>500.00398073325101</v>
      </c>
      <c r="M29">
        <v>25.771315919172007</v>
      </c>
      <c r="N29">
        <v>36.241839014985537</v>
      </c>
      <c r="O29">
        <v>0</v>
      </c>
      <c r="P29">
        <v>42.339733013349331</v>
      </c>
      <c r="Q29">
        <v>6.693623611997447</v>
      </c>
      <c r="R29">
        <v>13.004854054054055</v>
      </c>
      <c r="S29">
        <v>8.1040704652378466</v>
      </c>
      <c r="T29">
        <v>0</v>
      </c>
      <c r="U29">
        <v>64.240655182640495</v>
      </c>
      <c r="V29">
        <v>6.3561848619768471</v>
      </c>
      <c r="W29">
        <v>13.042651346499101</v>
      </c>
      <c r="X29">
        <v>44.998937651306008</v>
      </c>
      <c r="Y29">
        <v>0</v>
      </c>
      <c r="Z29">
        <v>4.0214116799999999</v>
      </c>
      <c r="AA29">
        <v>8.6206872959999981</v>
      </c>
      <c r="AB29">
        <v>12.121704815999999</v>
      </c>
      <c r="AC29">
        <v>8.9164694943999994</v>
      </c>
      <c r="AD29">
        <v>11.22633356</v>
      </c>
      <c r="AE29">
        <v>15.167135380800001</v>
      </c>
      <c r="AF29">
        <v>1.9662499999999996</v>
      </c>
      <c r="AG29">
        <v>11.17328784</v>
      </c>
      <c r="AH29">
        <v>46.718767679999999</v>
      </c>
      <c r="AI29">
        <v>1.1716692</v>
      </c>
      <c r="AJ29">
        <v>0</v>
      </c>
      <c r="AK29">
        <v>15.571999999999997</v>
      </c>
      <c r="AL29">
        <v>0</v>
      </c>
      <c r="AM29">
        <v>0</v>
      </c>
      <c r="AN29">
        <v>0.68867999999999996</v>
      </c>
      <c r="AO29">
        <v>9.4709160000000026</v>
      </c>
      <c r="AP29">
        <v>2.947581</v>
      </c>
      <c r="AQ29">
        <v>0</v>
      </c>
      <c r="AR29">
        <v>15.241823999999999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31.785444387613285</v>
      </c>
      <c r="BB29">
        <f t="shared" si="0"/>
        <v>908.61233219488167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4.7062999999999997</v>
      </c>
      <c r="K30">
        <v>4.99896593282529</v>
      </c>
      <c r="L30">
        <v>500.00398073325101</v>
      </c>
      <c r="M30">
        <v>25.771315919172007</v>
      </c>
      <c r="N30">
        <v>36.241839014985537</v>
      </c>
      <c r="O30">
        <v>0</v>
      </c>
      <c r="P30">
        <v>42.339733013349331</v>
      </c>
      <c r="Q30">
        <v>6.693623611997447</v>
      </c>
      <c r="R30">
        <v>13.004854054054055</v>
      </c>
      <c r="S30">
        <v>8.1040704652378466</v>
      </c>
      <c r="T30">
        <v>0</v>
      </c>
      <c r="U30">
        <v>64.240655182640495</v>
      </c>
      <c r="V30">
        <v>6.3561848619768471</v>
      </c>
      <c r="W30">
        <v>13.042651346499101</v>
      </c>
      <c r="X30">
        <v>44.998937651306008</v>
      </c>
      <c r="Y30">
        <v>0</v>
      </c>
      <c r="Z30">
        <v>4.0214116799999999</v>
      </c>
      <c r="AA30">
        <v>8.6206872959999981</v>
      </c>
      <c r="AB30">
        <v>12.121704815999999</v>
      </c>
      <c r="AC30">
        <v>8.9164694943999994</v>
      </c>
      <c r="AD30">
        <v>11.22633356</v>
      </c>
      <c r="AE30">
        <v>15.167135380800001</v>
      </c>
      <c r="AF30">
        <v>1.9662499999999996</v>
      </c>
      <c r="AG30">
        <v>11.17328784</v>
      </c>
      <c r="AH30">
        <v>46.718767679999999</v>
      </c>
      <c r="AI30">
        <v>1.1716692</v>
      </c>
      <c r="AJ30">
        <v>0</v>
      </c>
      <c r="AK30">
        <v>15.571999999999997</v>
      </c>
      <c r="AL30">
        <v>0</v>
      </c>
      <c r="AM30">
        <v>0</v>
      </c>
      <c r="AN30">
        <v>0.68867999999999996</v>
      </c>
      <c r="AO30">
        <v>9.4709160000000026</v>
      </c>
      <c r="AP30">
        <v>2.947581</v>
      </c>
      <c r="AQ30">
        <v>0</v>
      </c>
      <c r="AR30">
        <v>15.241823999999999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31.785444387613285</v>
      </c>
      <c r="BB30">
        <f t="shared" si="0"/>
        <v>908.61233219488167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4.7062999999999997</v>
      </c>
      <c r="K31">
        <v>4.99896593282529</v>
      </c>
      <c r="L31">
        <v>550.00399469794638</v>
      </c>
      <c r="M31">
        <v>25.771315919172007</v>
      </c>
      <c r="N31">
        <v>36.241839014985537</v>
      </c>
      <c r="O31">
        <v>0</v>
      </c>
      <c r="P31">
        <v>42.34042357043235</v>
      </c>
      <c r="Q31">
        <v>6.693623611997447</v>
      </c>
      <c r="R31">
        <v>13.004854054054055</v>
      </c>
      <c r="S31">
        <v>8.1040704652378466</v>
      </c>
      <c r="T31">
        <v>0</v>
      </c>
      <c r="U31">
        <v>64.240655182640495</v>
      </c>
      <c r="V31">
        <v>6.3561848619768471</v>
      </c>
      <c r="W31">
        <v>13.042651346499101</v>
      </c>
      <c r="X31">
        <v>44.998937651306008</v>
      </c>
      <c r="Y31">
        <v>0</v>
      </c>
      <c r="Z31">
        <v>4.0214116799999999</v>
      </c>
      <c r="AA31">
        <v>8.6206872959999981</v>
      </c>
      <c r="AB31">
        <v>12.121704815999999</v>
      </c>
      <c r="AC31">
        <v>8.9164694943999994</v>
      </c>
      <c r="AD31">
        <v>11.22633356</v>
      </c>
      <c r="AE31">
        <v>15.167135380800001</v>
      </c>
      <c r="AF31">
        <v>1.9662499999999996</v>
      </c>
      <c r="AG31">
        <v>11.17328784</v>
      </c>
      <c r="AH31">
        <v>46.718767679999999</v>
      </c>
      <c r="AI31">
        <v>3.1244512000000007</v>
      </c>
      <c r="AJ31">
        <v>0</v>
      </c>
      <c r="AK31">
        <v>15.571999999999997</v>
      </c>
      <c r="AL31">
        <v>0</v>
      </c>
      <c r="AM31">
        <v>0</v>
      </c>
      <c r="AN31">
        <v>0.68867999999999996</v>
      </c>
      <c r="AO31">
        <v>9.4709160000000026</v>
      </c>
      <c r="AP31">
        <v>2.947581</v>
      </c>
      <c r="AQ31">
        <v>0</v>
      </c>
      <c r="AR31">
        <v>15.241823999999999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33.541472388956706</v>
      </c>
      <c r="BB31">
        <f t="shared" si="0"/>
        <v>958.80979071531681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4.7062999999999997</v>
      </c>
      <c r="K32">
        <v>4.99896593282529</v>
      </c>
      <c r="L32">
        <v>550.00399469794638</v>
      </c>
      <c r="M32">
        <v>25.771315919172007</v>
      </c>
      <c r="N32">
        <v>36.241839014985537</v>
      </c>
      <c r="O32">
        <v>0</v>
      </c>
      <c r="P32">
        <v>42.34042357043235</v>
      </c>
      <c r="Q32">
        <v>6.693623611997447</v>
      </c>
      <c r="R32">
        <v>13.004854054054055</v>
      </c>
      <c r="S32">
        <v>8.1040704652378466</v>
      </c>
      <c r="T32">
        <v>0</v>
      </c>
      <c r="U32">
        <v>64.240655182640495</v>
      </c>
      <c r="V32">
        <v>6.3561848619768471</v>
      </c>
      <c r="W32">
        <v>13.042651346499101</v>
      </c>
      <c r="X32">
        <v>44.998937651306008</v>
      </c>
      <c r="Y32">
        <v>0</v>
      </c>
      <c r="Z32">
        <v>4.0214116799999999</v>
      </c>
      <c r="AA32">
        <v>4.3103436479999999</v>
      </c>
      <c r="AB32">
        <v>12.121704815999999</v>
      </c>
      <c r="AC32">
        <v>8.9164694943999994</v>
      </c>
      <c r="AD32">
        <v>11.22633356</v>
      </c>
      <c r="AE32">
        <v>15.167135380800001</v>
      </c>
      <c r="AF32">
        <v>1.9662499999999996</v>
      </c>
      <c r="AG32">
        <v>11.17328784</v>
      </c>
      <c r="AH32">
        <v>46.718767679999999</v>
      </c>
      <c r="AI32">
        <v>20.308932799999997</v>
      </c>
      <c r="AJ32">
        <v>0</v>
      </c>
      <c r="AK32">
        <v>15.571999999999997</v>
      </c>
      <c r="AL32">
        <v>0</v>
      </c>
      <c r="AM32">
        <v>0</v>
      </c>
      <c r="AN32">
        <v>0.68867999999999996</v>
      </c>
      <c r="AO32">
        <v>9.4709160000000026</v>
      </c>
      <c r="AP32">
        <v>2.947581</v>
      </c>
      <c r="AQ32">
        <v>0</v>
      </c>
      <c r="AR32">
        <v>15.241823999999999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33.976618180556699</v>
      </c>
      <c r="BB32">
        <f t="shared" si="0"/>
        <v>971.24878287571676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4.7062999999999997</v>
      </c>
      <c r="K33">
        <v>4.99896593282529</v>
      </c>
      <c r="L33">
        <v>550.00399469794638</v>
      </c>
      <c r="M33">
        <v>25.771315919172007</v>
      </c>
      <c r="N33">
        <v>36.241839014985537</v>
      </c>
      <c r="O33">
        <v>0</v>
      </c>
      <c r="P33">
        <v>42.34042357043235</v>
      </c>
      <c r="Q33">
        <v>6.693623611997447</v>
      </c>
      <c r="R33">
        <v>13.004854054054055</v>
      </c>
      <c r="S33">
        <v>8.1040704652378466</v>
      </c>
      <c r="T33">
        <v>0</v>
      </c>
      <c r="U33">
        <v>64.240655182640495</v>
      </c>
      <c r="V33">
        <v>6.3561848619768471</v>
      </c>
      <c r="W33">
        <v>13.042651346499101</v>
      </c>
      <c r="X33">
        <v>44.998937651306008</v>
      </c>
      <c r="Y33">
        <v>0</v>
      </c>
      <c r="Z33">
        <v>4.0214116799999999</v>
      </c>
      <c r="AA33">
        <v>4.3103436479999999</v>
      </c>
      <c r="AB33">
        <v>12.121704815999999</v>
      </c>
      <c r="AC33">
        <v>8.9164694943999994</v>
      </c>
      <c r="AD33">
        <v>11.22633356</v>
      </c>
      <c r="AE33">
        <v>15.167135380800001</v>
      </c>
      <c r="AF33">
        <v>1.9662499999999996</v>
      </c>
      <c r="AG33">
        <v>11.17328784</v>
      </c>
      <c r="AH33">
        <v>46.718767679999999</v>
      </c>
      <c r="AI33">
        <v>20.308932799999997</v>
      </c>
      <c r="AJ33">
        <v>0</v>
      </c>
      <c r="AK33">
        <v>15.571999999999997</v>
      </c>
      <c r="AL33">
        <v>0</v>
      </c>
      <c r="AM33">
        <v>0</v>
      </c>
      <c r="AN33">
        <v>0.68867999999999996</v>
      </c>
      <c r="AO33">
        <v>9.4709160000000026</v>
      </c>
      <c r="AP33">
        <v>3.8908069199999997</v>
      </c>
      <c r="AQ33">
        <v>0</v>
      </c>
      <c r="AR33">
        <v>15.241823999999999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34.008498995756696</v>
      </c>
      <c r="BB33">
        <f t="shared" si="0"/>
        <v>972.16012798051679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4.7062999999999997</v>
      </c>
      <c r="K34">
        <v>4.99896593282529</v>
      </c>
      <c r="L34">
        <v>550.00399469794638</v>
      </c>
      <c r="M34">
        <v>25.771315919172007</v>
      </c>
      <c r="N34">
        <v>36.241839014985537</v>
      </c>
      <c r="O34">
        <v>0</v>
      </c>
      <c r="P34">
        <v>42.34042357043235</v>
      </c>
      <c r="Q34">
        <v>6.693623611997447</v>
      </c>
      <c r="R34">
        <v>13.004854054054055</v>
      </c>
      <c r="S34">
        <v>8.1040704652378466</v>
      </c>
      <c r="T34">
        <v>0</v>
      </c>
      <c r="U34">
        <v>64.240655182640495</v>
      </c>
      <c r="V34">
        <v>6.3561848619768471</v>
      </c>
      <c r="W34">
        <v>13.042651346499101</v>
      </c>
      <c r="X34">
        <v>44.998937651306008</v>
      </c>
      <c r="Y34">
        <v>0</v>
      </c>
      <c r="Z34">
        <v>4.0214116799999999</v>
      </c>
      <c r="AA34">
        <v>1.938976</v>
      </c>
      <c r="AB34">
        <v>12.121704815999999</v>
      </c>
      <c r="AC34">
        <v>8.9164694943999994</v>
      </c>
      <c r="AD34">
        <v>11.22633356</v>
      </c>
      <c r="AE34">
        <v>15.167135380800001</v>
      </c>
      <c r="AF34">
        <v>1.9662499999999996</v>
      </c>
      <c r="AG34">
        <v>11.17328784</v>
      </c>
      <c r="AH34">
        <v>46.718767679999999</v>
      </c>
      <c r="AI34">
        <v>15.231699599999997</v>
      </c>
      <c r="AJ34">
        <v>0</v>
      </c>
      <c r="AK34">
        <v>15.571999999999997</v>
      </c>
      <c r="AL34">
        <v>0</v>
      </c>
      <c r="AM34">
        <v>0</v>
      </c>
      <c r="AN34">
        <v>0.68867999999999996</v>
      </c>
      <c r="AO34">
        <v>9.4709160000000026</v>
      </c>
      <c r="AP34">
        <v>3.8908069199999997</v>
      </c>
      <c r="AQ34">
        <v>0</v>
      </c>
      <c r="AR34">
        <v>15.241823999999999</v>
      </c>
      <c r="AS34">
        <v>4.8699468479999997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33.756736461356695</v>
      </c>
      <c r="BB34">
        <f t="shared" si="0"/>
        <v>964.96328966691681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4.7062999999999997</v>
      </c>
      <c r="K35">
        <v>4.99896593282529</v>
      </c>
      <c r="L35">
        <v>550.00399469794638</v>
      </c>
      <c r="M35">
        <v>25.771315919172007</v>
      </c>
      <c r="N35">
        <v>36.241839014985537</v>
      </c>
      <c r="O35">
        <v>0</v>
      </c>
      <c r="P35">
        <v>42.34042357043235</v>
      </c>
      <c r="Q35">
        <v>6.693623611997447</v>
      </c>
      <c r="R35">
        <v>13.004854054054055</v>
      </c>
      <c r="S35">
        <v>8.1040704652378466</v>
      </c>
      <c r="T35">
        <v>0</v>
      </c>
      <c r="U35">
        <v>64.240655182640495</v>
      </c>
      <c r="V35">
        <v>6.3561848619768471</v>
      </c>
      <c r="W35">
        <v>13.042651346499101</v>
      </c>
      <c r="X35">
        <v>44.998937651306008</v>
      </c>
      <c r="Y35">
        <v>0</v>
      </c>
      <c r="Z35">
        <v>4.0214116799999999</v>
      </c>
      <c r="AA35">
        <v>0</v>
      </c>
      <c r="AB35">
        <v>12.121704815999999</v>
      </c>
      <c r="AC35">
        <v>8.9164694943999994</v>
      </c>
      <c r="AD35">
        <v>11.22633356</v>
      </c>
      <c r="AE35">
        <v>15.167135380800001</v>
      </c>
      <c r="AF35">
        <v>1.9662499999999996</v>
      </c>
      <c r="AG35">
        <v>11.17328784</v>
      </c>
      <c r="AH35">
        <v>46.718767679999999</v>
      </c>
      <c r="AI35">
        <v>15.231699599999997</v>
      </c>
      <c r="AJ35">
        <v>0</v>
      </c>
      <c r="AK35">
        <v>15.571999999999997</v>
      </c>
      <c r="AL35">
        <v>0</v>
      </c>
      <c r="AM35">
        <v>1.6196330857142853</v>
      </c>
      <c r="AN35">
        <v>0.68867999999999996</v>
      </c>
      <c r="AO35">
        <v>9.4709160000000026</v>
      </c>
      <c r="AP35">
        <v>1.9650540000000001</v>
      </c>
      <c r="AQ35">
        <v>0</v>
      </c>
      <c r="AR35">
        <v>15.241823999999999</v>
      </c>
      <c r="AS35">
        <v>4.8699468479999997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33.680852171832896</v>
      </c>
      <c r="BB35">
        <f t="shared" si="0"/>
        <v>962.79407812215481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4.7062999999999997</v>
      </c>
      <c r="K36">
        <v>5.1748574576504609</v>
      </c>
      <c r="L36">
        <v>550.00399469794638</v>
      </c>
      <c r="M36">
        <v>25.771315919172007</v>
      </c>
      <c r="N36">
        <v>36.241839014985537</v>
      </c>
      <c r="O36">
        <v>0</v>
      </c>
      <c r="P36">
        <v>42.34042357043235</v>
      </c>
      <c r="Q36">
        <v>6.693623611997447</v>
      </c>
      <c r="R36">
        <v>13.004854054054055</v>
      </c>
      <c r="S36">
        <v>8.1040704652378466</v>
      </c>
      <c r="T36">
        <v>0</v>
      </c>
      <c r="U36">
        <v>64.240655182640495</v>
      </c>
      <c r="V36">
        <v>6.3561848619768471</v>
      </c>
      <c r="W36">
        <v>13.042651346499101</v>
      </c>
      <c r="X36">
        <v>44.998937651306008</v>
      </c>
      <c r="Y36">
        <v>0</v>
      </c>
      <c r="Z36">
        <v>4.0214116799999999</v>
      </c>
      <c r="AA36">
        <v>0</v>
      </c>
      <c r="AB36">
        <v>12.121704815999999</v>
      </c>
      <c r="AC36">
        <v>8.9164694943999994</v>
      </c>
      <c r="AD36">
        <v>11.22633356</v>
      </c>
      <c r="AE36">
        <v>15.167135380800001</v>
      </c>
      <c r="AF36">
        <v>1.9662499999999996</v>
      </c>
      <c r="AG36">
        <v>11.17328784</v>
      </c>
      <c r="AH36">
        <v>46.718767679999999</v>
      </c>
      <c r="AI36">
        <v>15.231699599999997</v>
      </c>
      <c r="AJ36">
        <v>0</v>
      </c>
      <c r="AK36">
        <v>15.571999999999997</v>
      </c>
      <c r="AL36">
        <v>0</v>
      </c>
      <c r="AM36">
        <v>1.6196330857142853</v>
      </c>
      <c r="AN36">
        <v>0.68867999999999996</v>
      </c>
      <c r="AO36">
        <v>9.4709160000000026</v>
      </c>
      <c r="AP36">
        <v>1.9650540000000001</v>
      </c>
      <c r="AQ36">
        <v>0</v>
      </c>
      <c r="AR36">
        <v>15.241823999999999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33.686797302782551</v>
      </c>
      <c r="BB36">
        <f t="shared" si="0"/>
        <v>962.96402451603024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4.7062999999999997</v>
      </c>
      <c r="K37">
        <v>5.1748574576504609</v>
      </c>
      <c r="L37">
        <v>480.00413992962126</v>
      </c>
      <c r="M37">
        <v>25.771315919172007</v>
      </c>
      <c r="N37">
        <v>36.241839014985537</v>
      </c>
      <c r="O37">
        <v>0</v>
      </c>
      <c r="P37">
        <v>42.34042357043235</v>
      </c>
      <c r="Q37">
        <v>6.693623611997447</v>
      </c>
      <c r="R37">
        <v>13.004854054054055</v>
      </c>
      <c r="S37">
        <v>8.1040704652378466</v>
      </c>
      <c r="T37">
        <v>0</v>
      </c>
      <c r="U37">
        <v>64.240655182640495</v>
      </c>
      <c r="V37">
        <v>6.3561848619768471</v>
      </c>
      <c r="W37">
        <v>13.042651346499101</v>
      </c>
      <c r="X37">
        <v>44.998937651306008</v>
      </c>
      <c r="Y37">
        <v>0</v>
      </c>
      <c r="Z37">
        <v>4.0214116799999999</v>
      </c>
      <c r="AA37">
        <v>0</v>
      </c>
      <c r="AB37">
        <v>12.121704815999999</v>
      </c>
      <c r="AC37">
        <v>8.9164694943999994</v>
      </c>
      <c r="AD37">
        <v>11.22633356</v>
      </c>
      <c r="AE37">
        <v>15.167135380800001</v>
      </c>
      <c r="AF37">
        <v>1.9662499999999996</v>
      </c>
      <c r="AG37">
        <v>11.17328784</v>
      </c>
      <c r="AH37">
        <v>46.718767679999999</v>
      </c>
      <c r="AI37">
        <v>15.231699599999997</v>
      </c>
      <c r="AJ37">
        <v>0</v>
      </c>
      <c r="AK37">
        <v>15.571999999999997</v>
      </c>
      <c r="AL37">
        <v>0</v>
      </c>
      <c r="AM37">
        <v>1.6196330857142853</v>
      </c>
      <c r="AN37">
        <v>0.68867999999999996</v>
      </c>
      <c r="AO37">
        <v>9.4709160000000026</v>
      </c>
      <c r="AP37">
        <v>1.9650540000000001</v>
      </c>
      <c r="AQ37">
        <v>0</v>
      </c>
      <c r="AR37">
        <v>15.241823999999999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31.320802211613145</v>
      </c>
      <c r="BB37">
        <f t="shared" si="0"/>
        <v>895.33016483887457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4.7062999999999997</v>
      </c>
      <c r="K38">
        <v>5.1748574576504609</v>
      </c>
      <c r="L38">
        <v>331.19435197863697</v>
      </c>
      <c r="M38">
        <v>25.771315919172007</v>
      </c>
      <c r="N38">
        <v>36.241839014985537</v>
      </c>
      <c r="O38">
        <v>0</v>
      </c>
      <c r="P38">
        <v>42.34042357043235</v>
      </c>
      <c r="Q38">
        <v>6.693623611997447</v>
      </c>
      <c r="R38">
        <v>13.004854054054055</v>
      </c>
      <c r="S38">
        <v>8.1040704652378466</v>
      </c>
      <c r="T38">
        <v>0</v>
      </c>
      <c r="U38">
        <v>64.240655182640495</v>
      </c>
      <c r="V38">
        <v>6.3561848619768471</v>
      </c>
      <c r="W38">
        <v>13.042651346499101</v>
      </c>
      <c r="X38">
        <v>44.998937651306008</v>
      </c>
      <c r="Y38">
        <v>0</v>
      </c>
      <c r="Z38">
        <v>4.0214116799999999</v>
      </c>
      <c r="AA38">
        <v>0</v>
      </c>
      <c r="AB38">
        <v>12.121704815999999</v>
      </c>
      <c r="AC38">
        <v>8.9164694943999994</v>
      </c>
      <c r="AD38">
        <v>11.22633356</v>
      </c>
      <c r="AE38">
        <v>15.167135380800001</v>
      </c>
      <c r="AF38">
        <v>1.9662499999999996</v>
      </c>
      <c r="AG38">
        <v>11.17328784</v>
      </c>
      <c r="AH38">
        <v>46.718767679999999</v>
      </c>
      <c r="AI38">
        <v>3.1244512000000007</v>
      </c>
      <c r="AJ38">
        <v>0</v>
      </c>
      <c r="AK38">
        <v>15.571999999999997</v>
      </c>
      <c r="AL38">
        <v>0</v>
      </c>
      <c r="AM38">
        <v>1.6196330857142853</v>
      </c>
      <c r="AN38">
        <v>0.68867999999999996</v>
      </c>
      <c r="AO38">
        <v>9.4709160000000026</v>
      </c>
      <c r="AP38">
        <v>1.9650540000000001</v>
      </c>
      <c r="AQ38">
        <v>0</v>
      </c>
      <c r="AR38">
        <v>15.241823999999999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25.881806352865514</v>
      </c>
      <c r="BB38">
        <f t="shared" si="0"/>
        <v>739.85212434663799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4.7062999999999997</v>
      </c>
      <c r="K39">
        <v>5.1748887573312752</v>
      </c>
      <c r="L39">
        <v>331.19253330303627</v>
      </c>
      <c r="M39">
        <v>25.771315919172007</v>
      </c>
      <c r="N39">
        <v>36.241839014985537</v>
      </c>
      <c r="O39">
        <v>0</v>
      </c>
      <c r="P39">
        <v>42.34042357043235</v>
      </c>
      <c r="Q39">
        <v>6.8274134662045061</v>
      </c>
      <c r="R39">
        <v>13.006319870689655</v>
      </c>
      <c r="S39">
        <v>8.1018228238519523</v>
      </c>
      <c r="T39">
        <v>0</v>
      </c>
      <c r="U39">
        <v>64.240655182640495</v>
      </c>
      <c r="V39">
        <v>6.36</v>
      </c>
      <c r="W39">
        <v>13.039188679245283</v>
      </c>
      <c r="X39">
        <v>44.998937651306008</v>
      </c>
      <c r="Y39">
        <v>0</v>
      </c>
      <c r="Z39">
        <v>4.0214116799999999</v>
      </c>
      <c r="AA39">
        <v>0</v>
      </c>
      <c r="AB39">
        <v>12.121704815999999</v>
      </c>
      <c r="AC39">
        <v>8.9164694943999994</v>
      </c>
      <c r="AD39">
        <v>11.22633356</v>
      </c>
      <c r="AE39">
        <v>15.167135380800001</v>
      </c>
      <c r="AF39">
        <v>2.7224999999999993</v>
      </c>
      <c r="AG39">
        <v>11.17328784</v>
      </c>
      <c r="AH39">
        <v>46.718767679999999</v>
      </c>
      <c r="AI39">
        <v>4.1008421999999998</v>
      </c>
      <c r="AJ39">
        <v>0</v>
      </c>
      <c r="AK39">
        <v>15.571999999999997</v>
      </c>
      <c r="AL39">
        <v>0</v>
      </c>
      <c r="AM39">
        <v>1.6196330857142853</v>
      </c>
      <c r="AN39">
        <v>0.68867999999999996</v>
      </c>
      <c r="AO39">
        <v>9.4709160000000026</v>
      </c>
      <c r="AP39">
        <v>2.947581</v>
      </c>
      <c r="AQ39">
        <v>0</v>
      </c>
      <c r="AR39">
        <v>15.241823999999999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25.978026293974349</v>
      </c>
      <c r="BB39">
        <f t="shared" si="0"/>
        <v>742.60264552983551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4.7062999999999997</v>
      </c>
      <c r="K40">
        <v>5.1748621330616285</v>
      </c>
      <c r="L40">
        <v>331.19253330303627</v>
      </c>
      <c r="M40">
        <v>25.771315919172007</v>
      </c>
      <c r="N40">
        <v>36.241839014985537</v>
      </c>
      <c r="O40">
        <v>0</v>
      </c>
      <c r="P40">
        <v>42.34042357043235</v>
      </c>
      <c r="Q40">
        <v>6.8274134662045061</v>
      </c>
      <c r="R40">
        <v>13.006319870689655</v>
      </c>
      <c r="S40">
        <v>8.1018228238519523</v>
      </c>
      <c r="T40">
        <v>0</v>
      </c>
      <c r="U40">
        <v>64.240655182640495</v>
      </c>
      <c r="V40">
        <v>6.36</v>
      </c>
      <c r="W40">
        <v>13.039188679245283</v>
      </c>
      <c r="X40">
        <v>44.998937651306008</v>
      </c>
      <c r="Y40">
        <v>0</v>
      </c>
      <c r="Z40">
        <v>4.0214116799999999</v>
      </c>
      <c r="AA40">
        <v>0</v>
      </c>
      <c r="AB40">
        <v>12.121704815999999</v>
      </c>
      <c r="AC40">
        <v>8.9164694943999994</v>
      </c>
      <c r="AD40">
        <v>11.22633356</v>
      </c>
      <c r="AE40">
        <v>15.167135380800001</v>
      </c>
      <c r="AF40">
        <v>2.7224999999999993</v>
      </c>
      <c r="AG40">
        <v>11.17328784</v>
      </c>
      <c r="AH40">
        <v>46.718767679999999</v>
      </c>
      <c r="AI40">
        <v>4.1008421999999998</v>
      </c>
      <c r="AJ40">
        <v>0</v>
      </c>
      <c r="AK40">
        <v>15.571999999999997</v>
      </c>
      <c r="AL40">
        <v>0</v>
      </c>
      <c r="AM40">
        <v>1.6196330857142853</v>
      </c>
      <c r="AN40">
        <v>0.68867999999999996</v>
      </c>
      <c r="AO40">
        <v>9.4709160000000026</v>
      </c>
      <c r="AP40">
        <v>2.947581</v>
      </c>
      <c r="AQ40">
        <v>0</v>
      </c>
      <c r="AR40">
        <v>15.241823999999999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25.978025391669998</v>
      </c>
      <c r="BB40">
        <f t="shared" si="0"/>
        <v>742.60261980787004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4.7062999999999997</v>
      </c>
      <c r="K41">
        <v>5.1749631291992522</v>
      </c>
      <c r="L41">
        <v>331.19253330303627</v>
      </c>
      <c r="M41">
        <v>25.771315919172007</v>
      </c>
      <c r="N41">
        <v>36.241839014985537</v>
      </c>
      <c r="O41">
        <v>0</v>
      </c>
      <c r="P41">
        <v>42.34042357043235</v>
      </c>
      <c r="Q41">
        <v>3.4279630009267841</v>
      </c>
      <c r="R41">
        <v>6.4937552568493144</v>
      </c>
      <c r="S41">
        <v>4.1917951022727262</v>
      </c>
      <c r="T41">
        <v>0</v>
      </c>
      <c r="U41">
        <v>64.240655182640495</v>
      </c>
      <c r="V41">
        <v>2</v>
      </c>
      <c r="W41">
        <v>4.9999999999999991</v>
      </c>
      <c r="X41">
        <v>15.000655506177797</v>
      </c>
      <c r="Y41">
        <v>0</v>
      </c>
      <c r="Z41">
        <v>2.01070584</v>
      </c>
      <c r="AA41">
        <v>0</v>
      </c>
      <c r="AB41">
        <v>12.121704815999999</v>
      </c>
      <c r="AC41">
        <v>8.9164694943999994</v>
      </c>
      <c r="AD41">
        <v>11.22633356</v>
      </c>
      <c r="AE41">
        <v>15.167135380800001</v>
      </c>
      <c r="AF41">
        <v>2.7224999999999993</v>
      </c>
      <c r="AG41">
        <v>11.17328784</v>
      </c>
      <c r="AH41">
        <v>46.718767679999999</v>
      </c>
      <c r="AI41">
        <v>4.1008421999999998</v>
      </c>
      <c r="AJ41">
        <v>0</v>
      </c>
      <c r="AK41">
        <v>15.571999999999997</v>
      </c>
      <c r="AL41">
        <v>0</v>
      </c>
      <c r="AM41">
        <v>1.6196330857142853</v>
      </c>
      <c r="AN41">
        <v>0.68867999999999996</v>
      </c>
      <c r="AO41">
        <v>9.4709160000000026</v>
      </c>
      <c r="AP41">
        <v>3.8908069199999997</v>
      </c>
      <c r="AQ41">
        <v>0</v>
      </c>
      <c r="AR41">
        <v>15.241823999999999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24.041728244331441</v>
      </c>
      <c r="BB41">
        <f t="shared" si="0"/>
        <v>687.2520244062755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4.7062999999999997</v>
      </c>
      <c r="K42">
        <v>5.1749365241098229</v>
      </c>
      <c r="L42">
        <v>331.19253330303627</v>
      </c>
      <c r="M42">
        <v>25.771315919172007</v>
      </c>
      <c r="N42">
        <v>36.241839014985537</v>
      </c>
      <c r="O42">
        <v>0</v>
      </c>
      <c r="P42">
        <v>42.34042357043235</v>
      </c>
      <c r="Q42">
        <v>3.4279630009267841</v>
      </c>
      <c r="R42">
        <v>6.4937552568493144</v>
      </c>
      <c r="S42">
        <v>4.1917951022727262</v>
      </c>
      <c r="T42">
        <v>0</v>
      </c>
      <c r="U42">
        <v>64.240655182640495</v>
      </c>
      <c r="V42">
        <v>2</v>
      </c>
      <c r="W42">
        <v>4.9999999999999991</v>
      </c>
      <c r="X42">
        <v>15.000655506177797</v>
      </c>
      <c r="Y42">
        <v>0</v>
      </c>
      <c r="Z42">
        <v>2.01070584</v>
      </c>
      <c r="AA42">
        <v>0</v>
      </c>
      <c r="AB42">
        <v>12.121704815999999</v>
      </c>
      <c r="AC42">
        <v>8.9164694943999994</v>
      </c>
      <c r="AD42">
        <v>11.22633356</v>
      </c>
      <c r="AE42">
        <v>15.167135380800001</v>
      </c>
      <c r="AF42">
        <v>2.7224999999999993</v>
      </c>
      <c r="AG42">
        <v>11.17328784</v>
      </c>
      <c r="AH42">
        <v>46.718767679999999</v>
      </c>
      <c r="AI42">
        <v>4.1008421999999998</v>
      </c>
      <c r="AJ42">
        <v>0</v>
      </c>
      <c r="AK42">
        <v>15.571999999999997</v>
      </c>
      <c r="AL42">
        <v>0</v>
      </c>
      <c r="AM42">
        <v>1.6196330857142853</v>
      </c>
      <c r="AN42">
        <v>0.68867999999999996</v>
      </c>
      <c r="AO42">
        <v>9.4709160000000026</v>
      </c>
      <c r="AP42">
        <v>3.8908069199999997</v>
      </c>
      <c r="AQ42">
        <v>0</v>
      </c>
      <c r="AR42">
        <v>15.241823999999999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24.041727342210191</v>
      </c>
      <c r="BB42">
        <f t="shared" si="0"/>
        <v>687.25199870330755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4.7062999999999997</v>
      </c>
      <c r="K43">
        <v>5.1749191597796154</v>
      </c>
      <c r="L43">
        <v>400</v>
      </c>
      <c r="M43">
        <v>25.771315919172007</v>
      </c>
      <c r="N43">
        <v>36.241839014985537</v>
      </c>
      <c r="O43">
        <v>0</v>
      </c>
      <c r="P43">
        <v>42.34042357043235</v>
      </c>
      <c r="Q43">
        <v>6.693623611997447</v>
      </c>
      <c r="R43">
        <v>13.004854054054055</v>
      </c>
      <c r="S43">
        <v>8.1040704652378466</v>
      </c>
      <c r="T43">
        <v>0</v>
      </c>
      <c r="U43">
        <v>64.240655182640495</v>
      </c>
      <c r="V43">
        <v>6.3561848619768471</v>
      </c>
      <c r="W43">
        <v>13.068046264367817</v>
      </c>
      <c r="X43">
        <v>44.998937651306008</v>
      </c>
      <c r="Y43">
        <v>0</v>
      </c>
      <c r="Z43">
        <v>2.01070584</v>
      </c>
      <c r="AA43">
        <v>0</v>
      </c>
      <c r="AB43">
        <v>12.121704815999999</v>
      </c>
      <c r="AC43">
        <v>8.9164694943999994</v>
      </c>
      <c r="AD43">
        <v>11.22633356</v>
      </c>
      <c r="AE43">
        <v>15.167135380800001</v>
      </c>
      <c r="AF43">
        <v>2.7224999999999993</v>
      </c>
      <c r="AG43">
        <v>11.17328784</v>
      </c>
      <c r="AH43">
        <v>46.718767679999999</v>
      </c>
      <c r="AI43">
        <v>0.78111280000000005</v>
      </c>
      <c r="AJ43">
        <v>0</v>
      </c>
      <c r="AK43">
        <v>15.571999999999997</v>
      </c>
      <c r="AL43">
        <v>0</v>
      </c>
      <c r="AM43">
        <v>1.6196330857142853</v>
      </c>
      <c r="AN43">
        <v>0.68867999999999996</v>
      </c>
      <c r="AO43">
        <v>9.4709160000000026</v>
      </c>
      <c r="AP43">
        <v>2.947581</v>
      </c>
      <c r="AQ43">
        <v>0</v>
      </c>
      <c r="AR43">
        <v>15.241823999999999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28.119901616952131</v>
      </c>
      <c r="BB43">
        <f t="shared" si="0"/>
        <v>803.82986648391238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4.7062999999999997</v>
      </c>
      <c r="K44">
        <v>5.1748887786869435</v>
      </c>
      <c r="L44">
        <v>550</v>
      </c>
      <c r="M44">
        <v>25.771315919172007</v>
      </c>
      <c r="N44">
        <v>36.241839014985537</v>
      </c>
      <c r="O44">
        <v>0</v>
      </c>
      <c r="P44">
        <v>42.34042357043235</v>
      </c>
      <c r="Q44">
        <v>6.693623611997447</v>
      </c>
      <c r="R44">
        <v>13.004854054054055</v>
      </c>
      <c r="S44">
        <v>8.1040704652378466</v>
      </c>
      <c r="T44">
        <v>0</v>
      </c>
      <c r="U44">
        <v>64.240655182640495</v>
      </c>
      <c r="V44">
        <v>6.3561848619768471</v>
      </c>
      <c r="W44">
        <v>13.187569694793535</v>
      </c>
      <c r="X44">
        <v>44.998937651306008</v>
      </c>
      <c r="Y44">
        <v>0</v>
      </c>
      <c r="Z44">
        <v>2.01070584</v>
      </c>
      <c r="AA44">
        <v>0</v>
      </c>
      <c r="AB44">
        <v>12.121704815999999</v>
      </c>
      <c r="AC44">
        <v>8.9164694943999994</v>
      </c>
      <c r="AD44">
        <v>11.22633356</v>
      </c>
      <c r="AE44">
        <v>15.167135380800001</v>
      </c>
      <c r="AF44">
        <v>2.7224999999999993</v>
      </c>
      <c r="AG44">
        <v>11.17328784</v>
      </c>
      <c r="AH44">
        <v>46.718767679999999</v>
      </c>
      <c r="AI44">
        <v>0.78111280000000005</v>
      </c>
      <c r="AJ44">
        <v>0</v>
      </c>
      <c r="AK44">
        <v>15.571999999999997</v>
      </c>
      <c r="AL44">
        <v>0</v>
      </c>
      <c r="AM44">
        <v>1.6196330857142853</v>
      </c>
      <c r="AN44">
        <v>0.68867999999999996</v>
      </c>
      <c r="AO44">
        <v>9.4709160000000026</v>
      </c>
      <c r="AP44">
        <v>2.947581</v>
      </c>
      <c r="AQ44">
        <v>0</v>
      </c>
      <c r="AR44">
        <v>15.241823999999999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33.193940482613471</v>
      </c>
      <c r="BB44">
        <f t="shared" si="0"/>
        <v>948.87532066758399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4.7062999999999997</v>
      </c>
      <c r="K45">
        <v>5.1749581750096372</v>
      </c>
      <c r="L45">
        <v>549.99680152476049</v>
      </c>
      <c r="M45">
        <v>25.771315919172007</v>
      </c>
      <c r="N45">
        <v>36.241839014985537</v>
      </c>
      <c r="O45">
        <v>0</v>
      </c>
      <c r="P45">
        <v>42.34042357043235</v>
      </c>
      <c r="Q45">
        <v>6.693623611997447</v>
      </c>
      <c r="R45">
        <v>13.004854054054055</v>
      </c>
      <c r="S45">
        <v>8.1040704652378466</v>
      </c>
      <c r="T45">
        <v>0</v>
      </c>
      <c r="U45">
        <v>64.240655182640495</v>
      </c>
      <c r="V45">
        <v>6.3561848619768471</v>
      </c>
      <c r="W45">
        <v>13.22422656137832</v>
      </c>
      <c r="X45">
        <v>44.998937651306008</v>
      </c>
      <c r="Y45">
        <v>0</v>
      </c>
      <c r="Z45">
        <v>2.01070584</v>
      </c>
      <c r="AA45">
        <v>0</v>
      </c>
      <c r="AB45">
        <v>12.121704815999999</v>
      </c>
      <c r="AC45">
        <v>8.9164694943999994</v>
      </c>
      <c r="AD45">
        <v>11.22633356</v>
      </c>
      <c r="AE45">
        <v>15.167135380800001</v>
      </c>
      <c r="AF45">
        <v>2.7224999999999993</v>
      </c>
      <c r="AG45">
        <v>11.17328784</v>
      </c>
      <c r="AH45">
        <v>46.718767679999999</v>
      </c>
      <c r="AI45">
        <v>0.78111280000000005</v>
      </c>
      <c r="AJ45">
        <v>0</v>
      </c>
      <c r="AK45">
        <v>15.571999999999997</v>
      </c>
      <c r="AL45">
        <v>0</v>
      </c>
      <c r="AM45">
        <v>1.6196330857142853</v>
      </c>
      <c r="AN45">
        <v>0.68867999999999996</v>
      </c>
      <c r="AO45">
        <v>9.4709160000000026</v>
      </c>
      <c r="AP45">
        <v>2.947581</v>
      </c>
      <c r="AQ45">
        <v>0</v>
      </c>
      <c r="AR45">
        <v>15.241823999999999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33.195073856441738</v>
      </c>
      <c r="BB45">
        <f t="shared" si="0"/>
        <v>948.9077150814237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4.7062999999999997</v>
      </c>
      <c r="K46">
        <v>5.1749320253338844</v>
      </c>
      <c r="L46">
        <v>399.99692122781556</v>
      </c>
      <c r="M46">
        <v>25.771315919172007</v>
      </c>
      <c r="N46">
        <v>36.241839014985537</v>
      </c>
      <c r="O46">
        <v>0</v>
      </c>
      <c r="P46">
        <v>42.339733013349331</v>
      </c>
      <c r="Q46">
        <v>6.693623611997447</v>
      </c>
      <c r="R46">
        <v>13.004854054054055</v>
      </c>
      <c r="S46">
        <v>8.1040704652378466</v>
      </c>
      <c r="T46">
        <v>0</v>
      </c>
      <c r="U46">
        <v>64.240655182640495</v>
      </c>
      <c r="V46">
        <v>6.3561848619768471</v>
      </c>
      <c r="W46">
        <v>14.238433113291704</v>
      </c>
      <c r="X46">
        <v>45.004638658293437</v>
      </c>
      <c r="Y46">
        <v>0</v>
      </c>
      <c r="Z46">
        <v>2.01070584</v>
      </c>
      <c r="AA46">
        <v>0</v>
      </c>
      <c r="AB46">
        <v>12.121704815999999</v>
      </c>
      <c r="AC46">
        <v>8.9164694943999994</v>
      </c>
      <c r="AD46">
        <v>11.22633356</v>
      </c>
      <c r="AE46">
        <v>15.167135380800001</v>
      </c>
      <c r="AF46">
        <v>2.7224999999999993</v>
      </c>
      <c r="AG46">
        <v>11.17328784</v>
      </c>
      <c r="AH46">
        <v>46.718767679999999</v>
      </c>
      <c r="AI46">
        <v>0.78111280000000005</v>
      </c>
      <c r="AJ46">
        <v>0</v>
      </c>
      <c r="AK46">
        <v>15.571999999999997</v>
      </c>
      <c r="AL46">
        <v>0</v>
      </c>
      <c r="AM46">
        <v>1.6196330857142853</v>
      </c>
      <c r="AN46">
        <v>0.68867999999999996</v>
      </c>
      <c r="AO46">
        <v>9.4709160000000026</v>
      </c>
      <c r="AP46">
        <v>2.947581</v>
      </c>
      <c r="AQ46">
        <v>0</v>
      </c>
      <c r="AR46">
        <v>15.241823999999999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28.15952644008188</v>
      </c>
      <c r="BB46">
        <f t="shared" si="0"/>
        <v>804.96257305298059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7.3968999999999996</v>
      </c>
      <c r="K47">
        <v>4.998924702276943</v>
      </c>
      <c r="L47">
        <v>319.9922188712892</v>
      </c>
      <c r="M47">
        <v>25.771315919172007</v>
      </c>
      <c r="N47">
        <v>36.241839014985537</v>
      </c>
      <c r="O47">
        <v>0</v>
      </c>
      <c r="P47">
        <v>42.339733013349331</v>
      </c>
      <c r="Q47">
        <v>6.6899477930707167</v>
      </c>
      <c r="R47">
        <v>13.005700683426898</v>
      </c>
      <c r="S47">
        <v>8.1033130588235309</v>
      </c>
      <c r="T47">
        <v>0</v>
      </c>
      <c r="U47">
        <v>64.240655182640495</v>
      </c>
      <c r="V47">
        <v>6.36492760858712</v>
      </c>
      <c r="W47">
        <v>13.969431818181818</v>
      </c>
      <c r="X47">
        <v>45.004638658293437</v>
      </c>
      <c r="Y47">
        <v>0</v>
      </c>
      <c r="Z47">
        <v>2.01070584</v>
      </c>
      <c r="AA47">
        <v>0</v>
      </c>
      <c r="AB47">
        <v>12.121704815999999</v>
      </c>
      <c r="AC47">
        <v>8.9164694943999994</v>
      </c>
      <c r="AD47">
        <v>11.22633356</v>
      </c>
      <c r="AE47">
        <v>15.167135380800001</v>
      </c>
      <c r="AF47">
        <v>2.7224999999999993</v>
      </c>
      <c r="AG47">
        <v>11.17328784</v>
      </c>
      <c r="AH47">
        <v>46.718767679999999</v>
      </c>
      <c r="AI47">
        <v>4.4913986000000001</v>
      </c>
      <c r="AJ47">
        <v>0</v>
      </c>
      <c r="AK47">
        <v>15.571999999999997</v>
      </c>
      <c r="AL47">
        <v>0</v>
      </c>
      <c r="AM47">
        <v>1.6196330857142853</v>
      </c>
      <c r="AN47">
        <v>0.68867999999999996</v>
      </c>
      <c r="AO47">
        <v>9.4709160000000026</v>
      </c>
      <c r="AP47">
        <v>2.947581</v>
      </c>
      <c r="AQ47">
        <v>0</v>
      </c>
      <c r="AR47">
        <v>16.427299199999997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25.696918821644669</v>
      </c>
      <c r="BB47">
        <f t="shared" si="0"/>
        <v>734.56698684736682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7.3968999999999996</v>
      </c>
      <c r="K48">
        <v>4.998924702276943</v>
      </c>
      <c r="L48">
        <v>449.99115567048005</v>
      </c>
      <c r="M48">
        <v>25.771315919172007</v>
      </c>
      <c r="N48">
        <v>36.241839014985537</v>
      </c>
      <c r="O48">
        <v>0</v>
      </c>
      <c r="P48">
        <v>42.339733013349331</v>
      </c>
      <c r="Q48">
        <v>6.6899477930707167</v>
      </c>
      <c r="R48">
        <v>13.005700683426898</v>
      </c>
      <c r="S48">
        <v>8.1033130588235309</v>
      </c>
      <c r="T48">
        <v>0</v>
      </c>
      <c r="U48">
        <v>64.240655182640495</v>
      </c>
      <c r="V48">
        <v>6.36492760858712</v>
      </c>
      <c r="W48">
        <v>13.969431818181818</v>
      </c>
      <c r="X48">
        <v>45.004638658293437</v>
      </c>
      <c r="Y48">
        <v>0</v>
      </c>
      <c r="Z48">
        <v>2.01070584</v>
      </c>
      <c r="AA48">
        <v>0</v>
      </c>
      <c r="AB48">
        <v>12.121704815999999</v>
      </c>
      <c r="AC48">
        <v>8.9164694943999994</v>
      </c>
      <c r="AD48">
        <v>11.22633356</v>
      </c>
      <c r="AE48">
        <v>15.167135380800001</v>
      </c>
      <c r="AF48">
        <v>2.7224999999999993</v>
      </c>
      <c r="AG48">
        <v>11.17328784</v>
      </c>
      <c r="AH48">
        <v>46.718767679999999</v>
      </c>
      <c r="AI48">
        <v>4.4913986000000001</v>
      </c>
      <c r="AJ48">
        <v>0</v>
      </c>
      <c r="AK48">
        <v>15.571999999999997</v>
      </c>
      <c r="AL48">
        <v>0</v>
      </c>
      <c r="AM48">
        <v>1.6196330857142853</v>
      </c>
      <c r="AN48">
        <v>0.68867999999999996</v>
      </c>
      <c r="AO48">
        <v>9.4709160000000026</v>
      </c>
      <c r="AP48">
        <v>2.947581</v>
      </c>
      <c r="AQ48">
        <v>0</v>
      </c>
      <c r="AR48">
        <v>16.427299199999997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30.090912871888985</v>
      </c>
      <c r="BB48">
        <f t="shared" si="0"/>
        <v>860.17192959631313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7.3968999999999996</v>
      </c>
      <c r="K49">
        <v>4.9989578411775391</v>
      </c>
      <c r="L49">
        <v>578.48713475312161</v>
      </c>
      <c r="M49">
        <v>25.771315919172007</v>
      </c>
      <c r="N49">
        <v>36.241839014985537</v>
      </c>
      <c r="O49">
        <v>0</v>
      </c>
      <c r="P49">
        <v>42.339733013349331</v>
      </c>
      <c r="Q49">
        <v>6.6899477930707167</v>
      </c>
      <c r="R49">
        <v>13.005700683426898</v>
      </c>
      <c r="S49">
        <v>8.1033130588235309</v>
      </c>
      <c r="T49">
        <v>0</v>
      </c>
      <c r="U49">
        <v>64.240655182640495</v>
      </c>
      <c r="V49">
        <v>6.36492760858712</v>
      </c>
      <c r="W49">
        <v>13.969431818181818</v>
      </c>
      <c r="X49">
        <v>45.004638658293437</v>
      </c>
      <c r="Y49">
        <v>0</v>
      </c>
      <c r="Z49">
        <v>2.01070584</v>
      </c>
      <c r="AA49">
        <v>0</v>
      </c>
      <c r="AB49">
        <v>12.121704815999999</v>
      </c>
      <c r="AC49">
        <v>8.9164694943999994</v>
      </c>
      <c r="AD49">
        <v>11.22633356</v>
      </c>
      <c r="AE49">
        <v>15.167135380800001</v>
      </c>
      <c r="AF49">
        <v>2.7224999999999993</v>
      </c>
      <c r="AG49">
        <v>11.17328784</v>
      </c>
      <c r="AH49">
        <v>46.718767679999999</v>
      </c>
      <c r="AI49">
        <v>4.4913986000000001</v>
      </c>
      <c r="AJ49">
        <v>0</v>
      </c>
      <c r="AK49">
        <v>15.571999999999997</v>
      </c>
      <c r="AL49">
        <v>0</v>
      </c>
      <c r="AM49">
        <v>1.6196330857142853</v>
      </c>
      <c r="AN49">
        <v>0.68867999999999996</v>
      </c>
      <c r="AO49">
        <v>9.4709160000000026</v>
      </c>
      <c r="AP49">
        <v>2.947581</v>
      </c>
      <c r="AQ49">
        <v>0</v>
      </c>
      <c r="AR49">
        <v>16.427299199999997</v>
      </c>
      <c r="AS49">
        <v>7.3461910079999999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34.517744979345423</v>
      </c>
      <c r="BB49">
        <f t="shared" si="0"/>
        <v>986.71735387039894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7.3968999999999996</v>
      </c>
      <c r="K50">
        <v>4.9989784505992327</v>
      </c>
      <c r="L50">
        <v>578.48713475312161</v>
      </c>
      <c r="M50">
        <v>25.771315919172007</v>
      </c>
      <c r="N50">
        <v>36.241839014985537</v>
      </c>
      <c r="O50">
        <v>0</v>
      </c>
      <c r="P50">
        <v>42.339733013349331</v>
      </c>
      <c r="Q50">
        <v>6.6899477930707167</v>
      </c>
      <c r="R50">
        <v>13.005700683426898</v>
      </c>
      <c r="S50">
        <v>8.1033130588235309</v>
      </c>
      <c r="T50">
        <v>0</v>
      </c>
      <c r="U50">
        <v>64.240655182640495</v>
      </c>
      <c r="V50">
        <v>6.36492760858712</v>
      </c>
      <c r="W50">
        <v>13.969431818181818</v>
      </c>
      <c r="X50">
        <v>45.004638658293437</v>
      </c>
      <c r="Y50">
        <v>0</v>
      </c>
      <c r="Z50">
        <v>2.01070584</v>
      </c>
      <c r="AA50">
        <v>0</v>
      </c>
      <c r="AB50">
        <v>12.121704815999999</v>
      </c>
      <c r="AC50">
        <v>8.9164694943999994</v>
      </c>
      <c r="AD50">
        <v>11.22633356</v>
      </c>
      <c r="AE50">
        <v>15.167135380800001</v>
      </c>
      <c r="AF50">
        <v>2.7224999999999993</v>
      </c>
      <c r="AG50">
        <v>11.17328784</v>
      </c>
      <c r="AH50">
        <v>46.718767679999999</v>
      </c>
      <c r="AI50">
        <v>4.4913986000000001</v>
      </c>
      <c r="AJ50">
        <v>0</v>
      </c>
      <c r="AK50">
        <v>15.571999999999997</v>
      </c>
      <c r="AL50">
        <v>0</v>
      </c>
      <c r="AM50">
        <v>1.6196330857142853</v>
      </c>
      <c r="AN50">
        <v>0.68867999999999996</v>
      </c>
      <c r="AO50">
        <v>9.4709160000000026</v>
      </c>
      <c r="AP50">
        <v>2.947581</v>
      </c>
      <c r="AQ50">
        <v>0</v>
      </c>
      <c r="AR50">
        <v>16.427299199999997</v>
      </c>
      <c r="AS50">
        <v>7.3461910079999999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34.517745674466724</v>
      </c>
      <c r="BB50">
        <f t="shared" si="0"/>
        <v>986.71737378469936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7.3968999999999996</v>
      </c>
      <c r="K51">
        <v>4.9989341298287542</v>
      </c>
      <c r="L51">
        <v>479.99169515403707</v>
      </c>
      <c r="M51">
        <v>25.771315919172007</v>
      </c>
      <c r="N51">
        <v>36.241839014985537</v>
      </c>
      <c r="O51">
        <v>0</v>
      </c>
      <c r="P51">
        <v>42.339733013349331</v>
      </c>
      <c r="Q51">
        <v>6.6899477930707167</v>
      </c>
      <c r="R51">
        <v>13.005700683426898</v>
      </c>
      <c r="S51">
        <v>8.1033130588235309</v>
      </c>
      <c r="T51">
        <v>0</v>
      </c>
      <c r="U51">
        <v>64.240655182640495</v>
      </c>
      <c r="V51">
        <v>6.36492760858712</v>
      </c>
      <c r="W51">
        <v>13.969431818181818</v>
      </c>
      <c r="X51">
        <v>45.004638658293437</v>
      </c>
      <c r="Y51">
        <v>0</v>
      </c>
      <c r="Z51">
        <v>2.01070584</v>
      </c>
      <c r="AA51">
        <v>0</v>
      </c>
      <c r="AB51">
        <v>12.121704815999999</v>
      </c>
      <c r="AC51">
        <v>8.9164694943999994</v>
      </c>
      <c r="AD51">
        <v>11.22633356</v>
      </c>
      <c r="AE51">
        <v>15.167135380800001</v>
      </c>
      <c r="AF51">
        <v>2.7224999999999993</v>
      </c>
      <c r="AG51">
        <v>11.17328784</v>
      </c>
      <c r="AH51">
        <v>46.718767679999999</v>
      </c>
      <c r="AI51">
        <v>4.4913986000000001</v>
      </c>
      <c r="AJ51">
        <v>0</v>
      </c>
      <c r="AK51">
        <v>15.571999999999997</v>
      </c>
      <c r="AL51">
        <v>0</v>
      </c>
      <c r="AM51">
        <v>1.6196330857142853</v>
      </c>
      <c r="AN51">
        <v>0.68867999999999996</v>
      </c>
      <c r="AO51">
        <v>9.4709160000000026</v>
      </c>
      <c r="AP51">
        <v>2.947581</v>
      </c>
      <c r="AQ51">
        <v>0</v>
      </c>
      <c r="AR51">
        <v>15.241823999999999</v>
      </c>
      <c r="AS51">
        <v>7.3461910079999999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31.148529317587276</v>
      </c>
      <c r="BB51">
        <f t="shared" si="0"/>
        <v>890.40563102172359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7.3968999999999996</v>
      </c>
      <c r="K52">
        <v>4.9990171290964298</v>
      </c>
      <c r="L52">
        <v>329.9918159496649</v>
      </c>
      <c r="M52">
        <v>25.771315919172007</v>
      </c>
      <c r="N52">
        <v>36.241839014985537</v>
      </c>
      <c r="O52">
        <v>0</v>
      </c>
      <c r="P52">
        <v>42.339733013349331</v>
      </c>
      <c r="Q52">
        <v>6.6899477930707167</v>
      </c>
      <c r="R52">
        <v>13.005700683426898</v>
      </c>
      <c r="S52">
        <v>8.1033130588235309</v>
      </c>
      <c r="T52">
        <v>0</v>
      </c>
      <c r="U52">
        <v>64.240655182640495</v>
      </c>
      <c r="V52">
        <v>6.36492760858712</v>
      </c>
      <c r="W52">
        <v>13.969431818181818</v>
      </c>
      <c r="X52">
        <v>45.004638658293437</v>
      </c>
      <c r="Y52">
        <v>0</v>
      </c>
      <c r="Z52">
        <v>2.01070584</v>
      </c>
      <c r="AA52">
        <v>0</v>
      </c>
      <c r="AB52">
        <v>12.121704815999999</v>
      </c>
      <c r="AC52">
        <v>8.9164694943999994</v>
      </c>
      <c r="AD52">
        <v>11.22633356</v>
      </c>
      <c r="AE52">
        <v>15.167135380800001</v>
      </c>
      <c r="AF52">
        <v>2.7224999999999993</v>
      </c>
      <c r="AG52">
        <v>11.17328784</v>
      </c>
      <c r="AH52">
        <v>46.718767679999999</v>
      </c>
      <c r="AI52">
        <v>4.4913986000000001</v>
      </c>
      <c r="AJ52">
        <v>0</v>
      </c>
      <c r="AK52">
        <v>15.571999999999997</v>
      </c>
      <c r="AL52">
        <v>0</v>
      </c>
      <c r="AM52">
        <v>1.6196330857142853</v>
      </c>
      <c r="AN52">
        <v>0.68867999999999996</v>
      </c>
      <c r="AO52">
        <v>9.4709160000000026</v>
      </c>
      <c r="AP52">
        <v>2.947581</v>
      </c>
      <c r="AQ52">
        <v>0</v>
      </c>
      <c r="AR52">
        <v>15.241823999999999</v>
      </c>
      <c r="AS52">
        <v>7.3461910079999999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26.078536205971659</v>
      </c>
      <c r="BB52">
        <f t="shared" si="0"/>
        <v>745.47582792823471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7.3968999999999996</v>
      </c>
      <c r="K53">
        <v>4.9989600741475471</v>
      </c>
      <c r="L53">
        <v>449.99115567048005</v>
      </c>
      <c r="M53">
        <v>25.771315919172007</v>
      </c>
      <c r="N53">
        <v>36.241839014985537</v>
      </c>
      <c r="O53">
        <v>0</v>
      </c>
      <c r="P53">
        <v>42.339733013349331</v>
      </c>
      <c r="Q53">
        <v>6.6899477930707167</v>
      </c>
      <c r="R53">
        <v>13.005700683426898</v>
      </c>
      <c r="S53">
        <v>8.1033130588235309</v>
      </c>
      <c r="T53">
        <v>0</v>
      </c>
      <c r="U53">
        <v>64.240655182640495</v>
      </c>
      <c r="V53">
        <v>6.36492760858712</v>
      </c>
      <c r="W53">
        <v>13.969431818181818</v>
      </c>
      <c r="X53">
        <v>45.004638658293437</v>
      </c>
      <c r="Y53">
        <v>0</v>
      </c>
      <c r="Z53">
        <v>2.01070584</v>
      </c>
      <c r="AA53">
        <v>0</v>
      </c>
      <c r="AB53">
        <v>12.121704815999999</v>
      </c>
      <c r="AC53">
        <v>8.9164694943999994</v>
      </c>
      <c r="AD53">
        <v>11.22633356</v>
      </c>
      <c r="AE53">
        <v>15.167135380800001</v>
      </c>
      <c r="AF53">
        <v>2.7224999999999993</v>
      </c>
      <c r="AG53">
        <v>11.17328784</v>
      </c>
      <c r="AH53">
        <v>46.718767679999999</v>
      </c>
      <c r="AI53">
        <v>0.78111280000000005</v>
      </c>
      <c r="AJ53">
        <v>0</v>
      </c>
      <c r="AK53">
        <v>15.571999999999997</v>
      </c>
      <c r="AL53">
        <v>0</v>
      </c>
      <c r="AM53">
        <v>1.6196330857142853</v>
      </c>
      <c r="AN53">
        <v>0.68867999999999996</v>
      </c>
      <c r="AO53">
        <v>9.4709160000000026</v>
      </c>
      <c r="AP53">
        <v>2.5545702000000001</v>
      </c>
      <c r="AQ53">
        <v>0</v>
      </c>
      <c r="AR53">
        <v>15.241823999999999</v>
      </c>
      <c r="AS53">
        <v>7.3461910079999999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29.995850552201617</v>
      </c>
      <c r="BB53">
        <f t="shared" si="0"/>
        <v>857.45449964787088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7.3968999999999996</v>
      </c>
      <c r="K54">
        <v>4.9990078134948499</v>
      </c>
      <c r="L54">
        <v>469.99198489311163</v>
      </c>
      <c r="M54">
        <v>25.771315919172007</v>
      </c>
      <c r="N54">
        <v>36.241839014985537</v>
      </c>
      <c r="O54">
        <v>0</v>
      </c>
      <c r="P54">
        <v>42.339733013349331</v>
      </c>
      <c r="Q54">
        <v>6.6899477930707167</v>
      </c>
      <c r="R54">
        <v>13.005700683426898</v>
      </c>
      <c r="S54">
        <v>8.1033130588235309</v>
      </c>
      <c r="T54">
        <v>0</v>
      </c>
      <c r="U54">
        <v>64.240655182640495</v>
      </c>
      <c r="V54">
        <v>6.36492760858712</v>
      </c>
      <c r="W54">
        <v>13.969431818181818</v>
      </c>
      <c r="X54">
        <v>45.004638658293437</v>
      </c>
      <c r="Y54">
        <v>0</v>
      </c>
      <c r="Z54">
        <v>2.01070584</v>
      </c>
      <c r="AA54">
        <v>0</v>
      </c>
      <c r="AB54">
        <v>12.121704815999999</v>
      </c>
      <c r="AC54">
        <v>8.9164694943999994</v>
      </c>
      <c r="AD54">
        <v>11.22633356</v>
      </c>
      <c r="AE54">
        <v>15.167135380800001</v>
      </c>
      <c r="AF54">
        <v>2.7224999999999993</v>
      </c>
      <c r="AG54">
        <v>11.17328784</v>
      </c>
      <c r="AH54">
        <v>46.718767679999999</v>
      </c>
      <c r="AI54">
        <v>0.78111280000000005</v>
      </c>
      <c r="AJ54">
        <v>0</v>
      </c>
      <c r="AK54">
        <v>15.571999999999997</v>
      </c>
      <c r="AL54">
        <v>0</v>
      </c>
      <c r="AM54">
        <v>1.6196330857142853</v>
      </c>
      <c r="AN54">
        <v>0.68867999999999996</v>
      </c>
      <c r="AO54">
        <v>9.4709160000000026</v>
      </c>
      <c r="AP54">
        <v>2.5545702000000001</v>
      </c>
      <c r="AQ54">
        <v>0</v>
      </c>
      <c r="AR54">
        <v>15.241823999999999</v>
      </c>
      <c r="AS54">
        <v>7.3461910079999999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30.671850207079721</v>
      </c>
      <c r="BB54">
        <f t="shared" si="0"/>
        <v>876.77937695497178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7.3968999999999996</v>
      </c>
      <c r="K55">
        <v>4.9989905119707965</v>
      </c>
      <c r="L55">
        <v>319.9922188712892</v>
      </c>
      <c r="M55">
        <v>25.771315919172007</v>
      </c>
      <c r="N55">
        <v>36.241839014985537</v>
      </c>
      <c r="O55">
        <v>0</v>
      </c>
      <c r="P55">
        <v>42.339733013349331</v>
      </c>
      <c r="Q55">
        <v>6.6899477930707167</v>
      </c>
      <c r="R55">
        <v>13.005700683426898</v>
      </c>
      <c r="S55">
        <v>8.1033130588235309</v>
      </c>
      <c r="T55">
        <v>0</v>
      </c>
      <c r="U55">
        <v>64.240655182640495</v>
      </c>
      <c r="V55">
        <v>6.36492760858712</v>
      </c>
      <c r="W55">
        <v>13.969431818181818</v>
      </c>
      <c r="X55">
        <v>45.004638658293437</v>
      </c>
      <c r="Y55">
        <v>0</v>
      </c>
      <c r="Z55">
        <v>2.01070584</v>
      </c>
      <c r="AA55">
        <v>0</v>
      </c>
      <c r="AB55">
        <v>12.121704815999999</v>
      </c>
      <c r="AC55">
        <v>8.9164694943999994</v>
      </c>
      <c r="AD55">
        <v>11.22633356</v>
      </c>
      <c r="AE55">
        <v>15.167135380800001</v>
      </c>
      <c r="AF55">
        <v>2.7224999999999993</v>
      </c>
      <c r="AG55">
        <v>11.17328784</v>
      </c>
      <c r="AH55">
        <v>46.718767679999999</v>
      </c>
      <c r="AI55">
        <v>0.78111280000000005</v>
      </c>
      <c r="AJ55">
        <v>0</v>
      </c>
      <c r="AK55">
        <v>15.571999999999997</v>
      </c>
      <c r="AL55">
        <v>0</v>
      </c>
      <c r="AM55">
        <v>1.6196330857142853</v>
      </c>
      <c r="AN55">
        <v>0.68867999999999996</v>
      </c>
      <c r="AO55">
        <v>9.4709160000000026</v>
      </c>
      <c r="AP55">
        <v>2.5545702000000001</v>
      </c>
      <c r="AQ55">
        <v>0</v>
      </c>
      <c r="AR55">
        <v>15.241823999999999</v>
      </c>
      <c r="AS55">
        <v>7.5112739519999989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25.607437302242815</v>
      </c>
      <c r="BB55">
        <f t="shared" si="0"/>
        <v>732.00908948046219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7.3968999999999996</v>
      </c>
      <c r="K56">
        <v>4.999007950791662</v>
      </c>
      <c r="L56">
        <v>319.9922188712892</v>
      </c>
      <c r="M56">
        <v>25.771315919172007</v>
      </c>
      <c r="N56">
        <v>36.241839014985537</v>
      </c>
      <c r="O56">
        <v>0</v>
      </c>
      <c r="P56">
        <v>42.339733013349331</v>
      </c>
      <c r="Q56">
        <v>6.6899477930707167</v>
      </c>
      <c r="R56">
        <v>13.005700683426898</v>
      </c>
      <c r="S56">
        <v>8.1033130588235309</v>
      </c>
      <c r="T56">
        <v>0</v>
      </c>
      <c r="U56">
        <v>64.240655182640495</v>
      </c>
      <c r="V56">
        <v>6.36492760858712</v>
      </c>
      <c r="W56">
        <v>13.969431818181818</v>
      </c>
      <c r="X56">
        <v>45.004638658293437</v>
      </c>
      <c r="Y56">
        <v>0</v>
      </c>
      <c r="Z56">
        <v>2.01070584</v>
      </c>
      <c r="AA56">
        <v>0</v>
      </c>
      <c r="AB56">
        <v>12.121704815999999</v>
      </c>
      <c r="AC56">
        <v>8.9164694943999994</v>
      </c>
      <c r="AD56">
        <v>11.22633356</v>
      </c>
      <c r="AE56">
        <v>15.167135380800001</v>
      </c>
      <c r="AF56">
        <v>2.7224999999999993</v>
      </c>
      <c r="AG56">
        <v>11.17328784</v>
      </c>
      <c r="AH56">
        <v>46.718767679999999</v>
      </c>
      <c r="AI56">
        <v>0.78111280000000005</v>
      </c>
      <c r="AJ56">
        <v>0</v>
      </c>
      <c r="AK56">
        <v>15.571999999999997</v>
      </c>
      <c r="AL56">
        <v>0</v>
      </c>
      <c r="AM56">
        <v>1.6196330857142853</v>
      </c>
      <c r="AN56">
        <v>0.68867999999999996</v>
      </c>
      <c r="AO56">
        <v>9.4709160000000026</v>
      </c>
      <c r="AP56">
        <v>2.5545702000000001</v>
      </c>
      <c r="AQ56">
        <v>0</v>
      </c>
      <c r="AR56">
        <v>15.241823999999999</v>
      </c>
      <c r="AS56">
        <v>7.5112739519999989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25.607437891786923</v>
      </c>
      <c r="BB56">
        <f t="shared" si="0"/>
        <v>732.00910632973887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7.3968999999999996</v>
      </c>
      <c r="K57">
        <v>4.9989610272873186</v>
      </c>
      <c r="L57">
        <v>469.99198489311163</v>
      </c>
      <c r="M57">
        <v>25.771315919172007</v>
      </c>
      <c r="N57">
        <v>36.241839014985537</v>
      </c>
      <c r="O57">
        <v>0</v>
      </c>
      <c r="P57">
        <v>42.339733013349331</v>
      </c>
      <c r="Q57">
        <v>6.6899477930707167</v>
      </c>
      <c r="R57">
        <v>13.005700683426898</v>
      </c>
      <c r="S57">
        <v>8.1033130588235309</v>
      </c>
      <c r="T57">
        <v>0</v>
      </c>
      <c r="U57">
        <v>64.240655182640495</v>
      </c>
      <c r="V57">
        <v>6.36492760858712</v>
      </c>
      <c r="W57">
        <v>13.969431818181818</v>
      </c>
      <c r="X57">
        <v>45.004638658293437</v>
      </c>
      <c r="Y57">
        <v>0</v>
      </c>
      <c r="Z57">
        <v>2.01070584</v>
      </c>
      <c r="AA57">
        <v>0</v>
      </c>
      <c r="AB57">
        <v>12.121704815999999</v>
      </c>
      <c r="AC57">
        <v>8.9164694943999994</v>
      </c>
      <c r="AD57">
        <v>11.22633356</v>
      </c>
      <c r="AE57">
        <v>15.167135380800001</v>
      </c>
      <c r="AF57">
        <v>2.7224999999999993</v>
      </c>
      <c r="AG57">
        <v>11.17328784</v>
      </c>
      <c r="AH57">
        <v>46.718767679999999</v>
      </c>
      <c r="AI57">
        <v>0.78111280000000005</v>
      </c>
      <c r="AJ57">
        <v>0</v>
      </c>
      <c r="AK57">
        <v>15.571999999999997</v>
      </c>
      <c r="AL57">
        <v>0</v>
      </c>
      <c r="AM57">
        <v>1.6196330857142853</v>
      </c>
      <c r="AN57">
        <v>0.68867999999999996</v>
      </c>
      <c r="AO57">
        <v>9.4709160000000026</v>
      </c>
      <c r="AP57">
        <v>3.1440863999999995</v>
      </c>
      <c r="AQ57">
        <v>0</v>
      </c>
      <c r="AR57">
        <v>15.241823999999999</v>
      </c>
      <c r="AS57">
        <v>7.5112739519999989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30.697353830186174</v>
      </c>
      <c r="BB57">
        <f t="shared" si="0"/>
        <v>877.50842568965777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7.3968999999999996</v>
      </c>
      <c r="K58">
        <v>4.9989671922215777</v>
      </c>
      <c r="L58">
        <v>578.48713475312161</v>
      </c>
      <c r="M58">
        <v>25.771315919172007</v>
      </c>
      <c r="N58">
        <v>36.241839014985537</v>
      </c>
      <c r="O58">
        <v>0</v>
      </c>
      <c r="P58">
        <v>42.339733013349331</v>
      </c>
      <c r="Q58">
        <v>6.6899477930707167</v>
      </c>
      <c r="R58">
        <v>13.005700683426898</v>
      </c>
      <c r="S58">
        <v>8.1033130588235309</v>
      </c>
      <c r="T58">
        <v>0</v>
      </c>
      <c r="U58">
        <v>64.240655182640495</v>
      </c>
      <c r="V58">
        <v>6.36492760858712</v>
      </c>
      <c r="W58">
        <v>13.969431818181818</v>
      </c>
      <c r="X58">
        <v>45.004638658293437</v>
      </c>
      <c r="Y58">
        <v>0</v>
      </c>
      <c r="Z58">
        <v>2.01070584</v>
      </c>
      <c r="AA58">
        <v>0</v>
      </c>
      <c r="AB58">
        <v>12.121704815999999</v>
      </c>
      <c r="AC58">
        <v>8.9164694943999994</v>
      </c>
      <c r="AD58">
        <v>11.22633356</v>
      </c>
      <c r="AE58">
        <v>15.167135380800001</v>
      </c>
      <c r="AF58">
        <v>2.7224999999999993</v>
      </c>
      <c r="AG58">
        <v>11.17328784</v>
      </c>
      <c r="AH58">
        <v>46.718767679999999</v>
      </c>
      <c r="AI58">
        <v>0.78111280000000005</v>
      </c>
      <c r="AJ58">
        <v>0</v>
      </c>
      <c r="AK58">
        <v>15.571999999999997</v>
      </c>
      <c r="AL58">
        <v>0</v>
      </c>
      <c r="AM58">
        <v>1.6196330857142853</v>
      </c>
      <c r="AN58">
        <v>0.68867999999999996</v>
      </c>
      <c r="AO58">
        <v>9.4709160000000026</v>
      </c>
      <c r="AP58">
        <v>3.1440863999999995</v>
      </c>
      <c r="AQ58">
        <v>0</v>
      </c>
      <c r="AR58">
        <v>15.241823999999999</v>
      </c>
      <c r="AS58">
        <v>7.5112739519999989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34.364490103800726</v>
      </c>
      <c r="BB58">
        <f t="shared" si="0"/>
        <v>982.33644544098752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7.3968999999999996</v>
      </c>
      <c r="K59">
        <v>4.9989355368966679</v>
      </c>
      <c r="L59">
        <v>578.48713475312161</v>
      </c>
      <c r="M59">
        <v>25.771315919172007</v>
      </c>
      <c r="N59">
        <v>36.241839014985537</v>
      </c>
      <c r="O59">
        <v>0</v>
      </c>
      <c r="P59">
        <v>42.339733013349331</v>
      </c>
      <c r="Q59">
        <v>6.6899477930707167</v>
      </c>
      <c r="R59">
        <v>13.005700683426898</v>
      </c>
      <c r="S59">
        <v>8.1033130588235309</v>
      </c>
      <c r="T59">
        <v>0</v>
      </c>
      <c r="U59">
        <v>64.240655182640495</v>
      </c>
      <c r="V59">
        <v>6.36492760858712</v>
      </c>
      <c r="W59">
        <v>13.969431818181818</v>
      </c>
      <c r="X59">
        <v>45.004638658293437</v>
      </c>
      <c r="Y59">
        <v>0</v>
      </c>
      <c r="Z59">
        <v>2.01070584</v>
      </c>
      <c r="AA59">
        <v>4.3103436479999999</v>
      </c>
      <c r="AB59">
        <v>12.121704815999999</v>
      </c>
      <c r="AC59">
        <v>8.9164694943999994</v>
      </c>
      <c r="AD59">
        <v>11.22633356</v>
      </c>
      <c r="AE59">
        <v>15.167135380800001</v>
      </c>
      <c r="AF59">
        <v>2.7224999999999993</v>
      </c>
      <c r="AG59">
        <v>11.17328784</v>
      </c>
      <c r="AH59">
        <v>46.718767679999999</v>
      </c>
      <c r="AI59">
        <v>0.78111280000000005</v>
      </c>
      <c r="AJ59">
        <v>0</v>
      </c>
      <c r="AK59">
        <v>15.571999999999997</v>
      </c>
      <c r="AL59">
        <v>0</v>
      </c>
      <c r="AM59">
        <v>1.6196330857142853</v>
      </c>
      <c r="AN59">
        <v>0.68867999999999996</v>
      </c>
      <c r="AO59">
        <v>9.4709160000000026</v>
      </c>
      <c r="AP59">
        <v>3.1440863999999995</v>
      </c>
      <c r="AQ59">
        <v>0</v>
      </c>
      <c r="AR59">
        <v>15.241823999999999</v>
      </c>
      <c r="AS59">
        <v>7.5112739519999989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34.51017853608888</v>
      </c>
      <c r="BB59">
        <f t="shared" si="0"/>
        <v>986.5010690013745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7.3968999999999996</v>
      </c>
      <c r="K60">
        <v>4.9989703879802212</v>
      </c>
      <c r="L60">
        <v>578.48713475312161</v>
      </c>
      <c r="M60">
        <v>25.771315919172007</v>
      </c>
      <c r="N60">
        <v>36.241839014985537</v>
      </c>
      <c r="O60">
        <v>0</v>
      </c>
      <c r="P60">
        <v>42.339733013349331</v>
      </c>
      <c r="Q60">
        <v>6.6899477930707167</v>
      </c>
      <c r="R60">
        <v>13.005700683426898</v>
      </c>
      <c r="S60">
        <v>8.1033130588235309</v>
      </c>
      <c r="T60">
        <v>0</v>
      </c>
      <c r="U60">
        <v>64.240655182640495</v>
      </c>
      <c r="V60">
        <v>6.36492760858712</v>
      </c>
      <c r="W60">
        <v>13.969431818181818</v>
      </c>
      <c r="X60">
        <v>45.004638658293437</v>
      </c>
      <c r="Y60">
        <v>0</v>
      </c>
      <c r="Z60">
        <v>2.01070584</v>
      </c>
      <c r="AA60">
        <v>4.3103436479999999</v>
      </c>
      <c r="AB60">
        <v>12.121704815999999</v>
      </c>
      <c r="AC60">
        <v>8.9164694943999994</v>
      </c>
      <c r="AD60">
        <v>11.22633356</v>
      </c>
      <c r="AE60">
        <v>15.167135380800001</v>
      </c>
      <c r="AF60">
        <v>2.7224999999999993</v>
      </c>
      <c r="AG60">
        <v>11.17328784</v>
      </c>
      <c r="AH60">
        <v>46.718767679999999</v>
      </c>
      <c r="AI60">
        <v>0.78111280000000005</v>
      </c>
      <c r="AJ60">
        <v>0</v>
      </c>
      <c r="AK60">
        <v>15.571999999999997</v>
      </c>
      <c r="AL60">
        <v>0</v>
      </c>
      <c r="AM60">
        <v>1.6196330857142853</v>
      </c>
      <c r="AN60">
        <v>0.68867999999999996</v>
      </c>
      <c r="AO60">
        <v>9.4709160000000026</v>
      </c>
      <c r="AP60">
        <v>3.1440863999999995</v>
      </c>
      <c r="AQ60">
        <v>0</v>
      </c>
      <c r="AR60">
        <v>15.241823999999999</v>
      </c>
      <c r="AS60">
        <v>7.5112739519999989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34.510179714202543</v>
      </c>
      <c r="BB60">
        <f t="shared" si="0"/>
        <v>986.50110267434457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7.3968999999999996</v>
      </c>
      <c r="K61">
        <v>4.9989419438503893</v>
      </c>
      <c r="L61">
        <v>578.48713475312161</v>
      </c>
      <c r="M61">
        <v>25.771315919172007</v>
      </c>
      <c r="N61">
        <v>36.241839014985537</v>
      </c>
      <c r="O61">
        <v>0</v>
      </c>
      <c r="P61">
        <v>42.339733013349331</v>
      </c>
      <c r="Q61">
        <v>6.6899477930707167</v>
      </c>
      <c r="R61">
        <v>13.005700683426898</v>
      </c>
      <c r="S61">
        <v>8.1033130588235309</v>
      </c>
      <c r="T61">
        <v>0</v>
      </c>
      <c r="U61">
        <v>64.240655182640495</v>
      </c>
      <c r="V61">
        <v>6.36492760858712</v>
      </c>
      <c r="W61">
        <v>13.9710729711298</v>
      </c>
      <c r="X61">
        <v>45.004638658293437</v>
      </c>
      <c r="Y61">
        <v>0</v>
      </c>
      <c r="Z61">
        <v>4.0214116799999999</v>
      </c>
      <c r="AA61">
        <v>4.3103436479999999</v>
      </c>
      <c r="AB61">
        <v>12.121704815999999</v>
      </c>
      <c r="AC61">
        <v>8.9164694943999994</v>
      </c>
      <c r="AD61">
        <v>11.22633356</v>
      </c>
      <c r="AE61">
        <v>15.167135380800001</v>
      </c>
      <c r="AF61">
        <v>2.7224999999999993</v>
      </c>
      <c r="AG61">
        <v>11.17328784</v>
      </c>
      <c r="AH61">
        <v>46.718767679999999</v>
      </c>
      <c r="AI61">
        <v>0.78111280000000005</v>
      </c>
      <c r="AJ61">
        <v>0</v>
      </c>
      <c r="AK61">
        <v>15.571999999999997</v>
      </c>
      <c r="AL61">
        <v>0</v>
      </c>
      <c r="AM61">
        <v>1.6196330857142853</v>
      </c>
      <c r="AN61">
        <v>0.68867999999999996</v>
      </c>
      <c r="AO61">
        <v>9.4709160000000026</v>
      </c>
      <c r="AP61">
        <v>2.5545702000000001</v>
      </c>
      <c r="AQ61">
        <v>0</v>
      </c>
      <c r="AR61">
        <v>15.241823999999999</v>
      </c>
      <c r="AS61">
        <v>7.5112739519999989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34.558270820066753</v>
      </c>
      <c r="BB61">
        <f t="shared" si="0"/>
        <v>987.87581391729827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7.3968999999999996</v>
      </c>
      <c r="K62">
        <v>4.9989419438503893</v>
      </c>
      <c r="L62">
        <v>578.48713475312161</v>
      </c>
      <c r="M62">
        <v>25.771315919172007</v>
      </c>
      <c r="N62">
        <v>36.241839014985537</v>
      </c>
      <c r="O62">
        <v>0</v>
      </c>
      <c r="P62">
        <v>42.339733013349331</v>
      </c>
      <c r="Q62">
        <v>6.6899477930707167</v>
      </c>
      <c r="R62">
        <v>13.005700683426898</v>
      </c>
      <c r="S62">
        <v>8.1033130588235309</v>
      </c>
      <c r="T62">
        <v>0</v>
      </c>
      <c r="U62">
        <v>64.240655182640495</v>
      </c>
      <c r="V62">
        <v>6.36492760858712</v>
      </c>
      <c r="W62">
        <v>13.9710729711298</v>
      </c>
      <c r="X62">
        <v>45.004638658293437</v>
      </c>
      <c r="Y62">
        <v>0</v>
      </c>
      <c r="Z62">
        <v>4.0214116799999999</v>
      </c>
      <c r="AA62">
        <v>4.3103436479999999</v>
      </c>
      <c r="AB62">
        <v>12.121704815999999</v>
      </c>
      <c r="AC62">
        <v>8.9164694943999994</v>
      </c>
      <c r="AD62">
        <v>11.22633356</v>
      </c>
      <c r="AE62">
        <v>15.167135380800001</v>
      </c>
      <c r="AF62">
        <v>2.7224999999999993</v>
      </c>
      <c r="AG62">
        <v>11.17328784</v>
      </c>
      <c r="AH62">
        <v>46.718767679999999</v>
      </c>
      <c r="AI62">
        <v>0.78111280000000005</v>
      </c>
      <c r="AJ62">
        <v>0</v>
      </c>
      <c r="AK62">
        <v>15.571999999999997</v>
      </c>
      <c r="AL62">
        <v>0</v>
      </c>
      <c r="AM62">
        <v>1.6196330857142853</v>
      </c>
      <c r="AN62">
        <v>0.68867999999999996</v>
      </c>
      <c r="AO62">
        <v>9.4709160000000026</v>
      </c>
      <c r="AP62">
        <v>2.5545702000000001</v>
      </c>
      <c r="AQ62">
        <v>0</v>
      </c>
      <c r="AR62">
        <v>15.241823999999999</v>
      </c>
      <c r="AS62">
        <v>7.5112739519999989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34.558270820066753</v>
      </c>
      <c r="BB62">
        <f t="shared" si="0"/>
        <v>987.87581391729827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0.58982014388489223</v>
      </c>
      <c r="J63">
        <v>9.9985830000000018</v>
      </c>
      <c r="K63">
        <v>4.9989419438503893</v>
      </c>
      <c r="L63">
        <v>578.48713475312161</v>
      </c>
      <c r="M63">
        <v>25.771315919172007</v>
      </c>
      <c r="N63">
        <v>36.241839014985537</v>
      </c>
      <c r="O63">
        <v>0</v>
      </c>
      <c r="P63">
        <v>42.339733013349331</v>
      </c>
      <c r="Q63">
        <v>6.6899477930707167</v>
      </c>
      <c r="R63">
        <v>13.005700683426898</v>
      </c>
      <c r="S63">
        <v>8.1033130588235309</v>
      </c>
      <c r="T63">
        <v>0</v>
      </c>
      <c r="U63">
        <v>64.240655182640495</v>
      </c>
      <c r="V63">
        <v>6.36492760858712</v>
      </c>
      <c r="W63">
        <v>13.9710729711298</v>
      </c>
      <c r="X63">
        <v>45.004638658293437</v>
      </c>
      <c r="Y63">
        <v>0</v>
      </c>
      <c r="Z63">
        <v>4.0214116799999999</v>
      </c>
      <c r="AA63">
        <v>8.6206872959999981</v>
      </c>
      <c r="AB63">
        <v>12.121704815999999</v>
      </c>
      <c r="AC63">
        <v>8.9164694943999994</v>
      </c>
      <c r="AD63">
        <v>11.22633356</v>
      </c>
      <c r="AE63">
        <v>15.167135380800001</v>
      </c>
      <c r="AF63">
        <v>2.7224999999999993</v>
      </c>
      <c r="AG63">
        <v>11.17328784</v>
      </c>
      <c r="AH63">
        <v>46.718767679999999</v>
      </c>
      <c r="AI63">
        <v>0.78111280000000005</v>
      </c>
      <c r="AJ63">
        <v>0</v>
      </c>
      <c r="AK63">
        <v>15.571999999999997</v>
      </c>
      <c r="AL63">
        <v>0</v>
      </c>
      <c r="AM63">
        <v>1.6196330857142853</v>
      </c>
      <c r="AN63">
        <v>0.68867999999999996</v>
      </c>
      <c r="AO63">
        <v>9.4709160000000026</v>
      </c>
      <c r="AP63">
        <v>1.41483888</v>
      </c>
      <c r="AQ63">
        <v>0</v>
      </c>
      <c r="AR63">
        <v>15.241823999999999</v>
      </c>
      <c r="AS63">
        <v>7.2223787999999995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34.763545871330066</v>
      </c>
      <c r="BB63">
        <f t="shared" si="0"/>
        <v>993.74375918592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0.58982014388489223</v>
      </c>
      <c r="J64">
        <v>9.9985830000000018</v>
      </c>
      <c r="K64">
        <v>4.9989419438503893</v>
      </c>
      <c r="L64">
        <v>578.48713475312161</v>
      </c>
      <c r="M64">
        <v>25.771315919172007</v>
      </c>
      <c r="N64">
        <v>36.241839014985537</v>
      </c>
      <c r="O64">
        <v>0</v>
      </c>
      <c r="P64">
        <v>42.339733013349331</v>
      </c>
      <c r="Q64">
        <v>6.6899477930707167</v>
      </c>
      <c r="R64">
        <v>13.005700683426898</v>
      </c>
      <c r="S64">
        <v>8.1033130588235309</v>
      </c>
      <c r="T64">
        <v>0</v>
      </c>
      <c r="U64">
        <v>64.240655182640495</v>
      </c>
      <c r="V64">
        <v>6.36492760858712</v>
      </c>
      <c r="W64">
        <v>13.9710729711298</v>
      </c>
      <c r="X64">
        <v>45.004638658293437</v>
      </c>
      <c r="Y64">
        <v>0</v>
      </c>
      <c r="Z64">
        <v>4.0214116799999999</v>
      </c>
      <c r="AA64">
        <v>8.6206872959999981</v>
      </c>
      <c r="AB64">
        <v>12.121704815999999</v>
      </c>
      <c r="AC64">
        <v>8.9164694943999994</v>
      </c>
      <c r="AD64">
        <v>11.22633356</v>
      </c>
      <c r="AE64">
        <v>15.167135380800001</v>
      </c>
      <c r="AF64">
        <v>2.7224999999999993</v>
      </c>
      <c r="AG64">
        <v>11.17328784</v>
      </c>
      <c r="AH64">
        <v>46.718767679999999</v>
      </c>
      <c r="AI64">
        <v>0.78111280000000005</v>
      </c>
      <c r="AJ64">
        <v>0</v>
      </c>
      <c r="AK64">
        <v>15.571999999999997</v>
      </c>
      <c r="AL64">
        <v>0</v>
      </c>
      <c r="AM64">
        <v>1.6196330857142853</v>
      </c>
      <c r="AN64">
        <v>0.68867999999999996</v>
      </c>
      <c r="AO64">
        <v>9.4709160000000026</v>
      </c>
      <c r="AP64">
        <v>1.41483888</v>
      </c>
      <c r="AQ64">
        <v>0</v>
      </c>
      <c r="AR64">
        <v>15.241823999999999</v>
      </c>
      <c r="AS64">
        <v>7.2223787999999995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34.763545871330066</v>
      </c>
      <c r="BB64">
        <f t="shared" si="0"/>
        <v>993.74375918592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0.58982014388489223</v>
      </c>
      <c r="J65">
        <v>9.9985830000000018</v>
      </c>
      <c r="K65">
        <v>4.9989419438503893</v>
      </c>
      <c r="L65">
        <v>578.48713475312161</v>
      </c>
      <c r="M65">
        <v>25.771315919172007</v>
      </c>
      <c r="N65">
        <v>36.241839014985537</v>
      </c>
      <c r="O65">
        <v>0</v>
      </c>
      <c r="P65">
        <v>42.339733013349331</v>
      </c>
      <c r="Q65">
        <v>6.6899477930707167</v>
      </c>
      <c r="R65">
        <v>13.005700683426898</v>
      </c>
      <c r="S65">
        <v>8.1033130588235309</v>
      </c>
      <c r="T65">
        <v>0</v>
      </c>
      <c r="U65">
        <v>64.240655182640495</v>
      </c>
      <c r="V65">
        <v>6.36492760858712</v>
      </c>
      <c r="W65">
        <v>13.9710729711298</v>
      </c>
      <c r="X65">
        <v>45.004638658293437</v>
      </c>
      <c r="Y65">
        <v>0</v>
      </c>
      <c r="Z65">
        <v>2.01070584</v>
      </c>
      <c r="AA65">
        <v>8.6206872959999981</v>
      </c>
      <c r="AB65">
        <v>12.121704815999999</v>
      </c>
      <c r="AC65">
        <v>8.9164694943999994</v>
      </c>
      <c r="AD65">
        <v>11.22633356</v>
      </c>
      <c r="AE65">
        <v>15.167135380800001</v>
      </c>
      <c r="AF65">
        <v>2.7224999999999993</v>
      </c>
      <c r="AG65">
        <v>11.17328784</v>
      </c>
      <c r="AH65">
        <v>46.718767679999999</v>
      </c>
      <c r="AI65">
        <v>0.78111280000000005</v>
      </c>
      <c r="AJ65">
        <v>0</v>
      </c>
      <c r="AK65">
        <v>15.571999999999997</v>
      </c>
      <c r="AL65">
        <v>0</v>
      </c>
      <c r="AM65">
        <v>1.6196330857142853</v>
      </c>
      <c r="AN65">
        <v>0.68867999999999996</v>
      </c>
      <c r="AO65">
        <v>9.4709160000000026</v>
      </c>
      <c r="AP65">
        <v>1.41483888</v>
      </c>
      <c r="AQ65">
        <v>0</v>
      </c>
      <c r="AR65">
        <v>15.241823999999999</v>
      </c>
      <c r="AS65">
        <v>7.2223787999999995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34.695583842130063</v>
      </c>
      <c r="BB65">
        <f t="shared" si="0"/>
        <v>991.80101537512007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0.58982014388489223</v>
      </c>
      <c r="J66">
        <v>9.9985830000000018</v>
      </c>
      <c r="K66">
        <v>4.9989419438503893</v>
      </c>
      <c r="L66">
        <v>578.48713475312161</v>
      </c>
      <c r="M66">
        <v>25.771315919172007</v>
      </c>
      <c r="N66">
        <v>36.241839014985537</v>
      </c>
      <c r="O66">
        <v>0</v>
      </c>
      <c r="P66">
        <v>42.339733013349331</v>
      </c>
      <c r="Q66">
        <v>6.6899477930707167</v>
      </c>
      <c r="R66">
        <v>13.005700683426898</v>
      </c>
      <c r="S66">
        <v>8.1033130588235309</v>
      </c>
      <c r="T66">
        <v>0</v>
      </c>
      <c r="U66">
        <v>64.240655182640495</v>
      </c>
      <c r="V66">
        <v>6.36492760858712</v>
      </c>
      <c r="W66">
        <v>13.9710729711298</v>
      </c>
      <c r="X66">
        <v>45.004638658293437</v>
      </c>
      <c r="Y66">
        <v>0</v>
      </c>
      <c r="Z66">
        <v>2.01070584</v>
      </c>
      <c r="AA66">
        <v>8.6206872959999981</v>
      </c>
      <c r="AB66">
        <v>12.121704815999999</v>
      </c>
      <c r="AC66">
        <v>8.9164694943999994</v>
      </c>
      <c r="AD66">
        <v>11.22633356</v>
      </c>
      <c r="AE66">
        <v>15.167135380800001</v>
      </c>
      <c r="AF66">
        <v>2.7224999999999993</v>
      </c>
      <c r="AG66">
        <v>11.17328784</v>
      </c>
      <c r="AH66">
        <v>46.718767679999999</v>
      </c>
      <c r="AI66">
        <v>0.78111280000000005</v>
      </c>
      <c r="AJ66">
        <v>0</v>
      </c>
      <c r="AK66">
        <v>15.571999999999997</v>
      </c>
      <c r="AL66">
        <v>0</v>
      </c>
      <c r="AM66">
        <v>1.6196330857142853</v>
      </c>
      <c r="AN66">
        <v>0.68867999999999996</v>
      </c>
      <c r="AO66">
        <v>9.4709160000000026</v>
      </c>
      <c r="AP66">
        <v>1.41483888</v>
      </c>
      <c r="AQ66">
        <v>0</v>
      </c>
      <c r="AR66">
        <v>15.241823999999999</v>
      </c>
      <c r="AS66">
        <v>7.2223787999999995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34.695583842130063</v>
      </c>
      <c r="BB66">
        <f t="shared" si="0"/>
        <v>991.80101537512007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0.58982014388489223</v>
      </c>
      <c r="J67">
        <v>9.9985830000000018</v>
      </c>
      <c r="K67">
        <v>4.9989419438503893</v>
      </c>
      <c r="L67">
        <v>578.48713475312161</v>
      </c>
      <c r="M67">
        <v>25.771315919172007</v>
      </c>
      <c r="N67">
        <v>36.241839014985537</v>
      </c>
      <c r="O67">
        <v>0</v>
      </c>
      <c r="P67">
        <v>42.339733013349331</v>
      </c>
      <c r="Q67">
        <v>6.6899477930707167</v>
      </c>
      <c r="R67">
        <v>13.005700683426898</v>
      </c>
      <c r="S67">
        <v>8.1033130588235309</v>
      </c>
      <c r="T67">
        <v>0</v>
      </c>
      <c r="U67">
        <v>64.240655182640495</v>
      </c>
      <c r="V67">
        <v>6.36492760858712</v>
      </c>
      <c r="W67">
        <v>13.9710729711298</v>
      </c>
      <c r="X67">
        <v>45.004638658293437</v>
      </c>
      <c r="Y67">
        <v>0</v>
      </c>
      <c r="Z67">
        <v>2.01070584</v>
      </c>
      <c r="AA67">
        <v>8.6206872959999981</v>
      </c>
      <c r="AB67">
        <v>12.121704815999999</v>
      </c>
      <c r="AC67">
        <v>8.9164694943999994</v>
      </c>
      <c r="AD67">
        <v>11.22633356</v>
      </c>
      <c r="AE67">
        <v>15.167135380800001</v>
      </c>
      <c r="AF67">
        <v>2.7224999999999993</v>
      </c>
      <c r="AG67">
        <v>11.17328784</v>
      </c>
      <c r="AH67">
        <v>46.718767679999999</v>
      </c>
      <c r="AI67">
        <v>0.78111280000000005</v>
      </c>
      <c r="AJ67">
        <v>0</v>
      </c>
      <c r="AK67">
        <v>15.571999999999997</v>
      </c>
      <c r="AL67">
        <v>0</v>
      </c>
      <c r="AM67">
        <v>1.6196330857142853</v>
      </c>
      <c r="AN67">
        <v>0.68867999999999996</v>
      </c>
      <c r="AO67">
        <v>9.4709160000000026</v>
      </c>
      <c r="AP67">
        <v>2.5545702000000001</v>
      </c>
      <c r="AQ67">
        <v>0</v>
      </c>
      <c r="AR67">
        <v>15.241823999999999</v>
      </c>
      <c r="AS67">
        <v>7.2223787999999995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34.734106877330063</v>
      </c>
      <c r="BB67">
        <f t="shared" si="0"/>
        <v>992.90222365991985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0.58982014388489223</v>
      </c>
      <c r="J68">
        <v>9.9985830000000018</v>
      </c>
      <c r="K68">
        <v>4.9989419438503893</v>
      </c>
      <c r="L68">
        <v>578.48713475312161</v>
      </c>
      <c r="M68">
        <v>25.771315919172007</v>
      </c>
      <c r="N68">
        <v>36.241839014985537</v>
      </c>
      <c r="O68">
        <v>0</v>
      </c>
      <c r="P68">
        <v>42.339733013349331</v>
      </c>
      <c r="Q68">
        <v>6.6899477930707167</v>
      </c>
      <c r="R68">
        <v>13.005700683426898</v>
      </c>
      <c r="S68">
        <v>8.1033130588235309</v>
      </c>
      <c r="T68">
        <v>0</v>
      </c>
      <c r="U68">
        <v>64.240655182640495</v>
      </c>
      <c r="V68">
        <v>6.36492760858712</v>
      </c>
      <c r="W68">
        <v>13.9710729711298</v>
      </c>
      <c r="X68">
        <v>45.004638658293437</v>
      </c>
      <c r="Y68">
        <v>0</v>
      </c>
      <c r="Z68">
        <v>2.01070584</v>
      </c>
      <c r="AA68">
        <v>10.761316800000001</v>
      </c>
      <c r="AB68">
        <v>12.121704815999999</v>
      </c>
      <c r="AC68">
        <v>8.9164694943999994</v>
      </c>
      <c r="AD68">
        <v>11.22633356</v>
      </c>
      <c r="AE68">
        <v>15.167135380800001</v>
      </c>
      <c r="AF68">
        <v>2.7224999999999993</v>
      </c>
      <c r="AG68">
        <v>11.17328784</v>
      </c>
      <c r="AH68">
        <v>46.718767679999999</v>
      </c>
      <c r="AI68">
        <v>0.78111280000000005</v>
      </c>
      <c r="AJ68">
        <v>0</v>
      </c>
      <c r="AK68">
        <v>15.571999999999997</v>
      </c>
      <c r="AL68">
        <v>0</v>
      </c>
      <c r="AM68">
        <v>1.6196330857142853</v>
      </c>
      <c r="AN68">
        <v>0.68867999999999996</v>
      </c>
      <c r="AO68">
        <v>9.4709160000000026</v>
      </c>
      <c r="AP68">
        <v>2.5545702000000001</v>
      </c>
      <c r="AQ68">
        <v>0</v>
      </c>
      <c r="AR68">
        <v>15.241823999999999</v>
      </c>
      <c r="AS68">
        <v>7.2223787999999995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34.806460134930063</v>
      </c>
      <c r="BB68">
        <f t="shared" ref="BB68:BB99" si="1">SUM(B68:AZ68)-BA68</f>
        <v>994.97049990631979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0.58982014388489223</v>
      </c>
      <c r="J69">
        <v>9.9985830000000018</v>
      </c>
      <c r="K69">
        <v>4.9989419438503893</v>
      </c>
      <c r="L69">
        <v>578.48713475312161</v>
      </c>
      <c r="M69">
        <v>25.771315919172007</v>
      </c>
      <c r="N69">
        <v>36.241839014985537</v>
      </c>
      <c r="O69">
        <v>0</v>
      </c>
      <c r="P69">
        <v>42.339733013349331</v>
      </c>
      <c r="Q69">
        <v>6.6899477930707167</v>
      </c>
      <c r="R69">
        <v>13.005700683426898</v>
      </c>
      <c r="S69">
        <v>8.1033130588235309</v>
      </c>
      <c r="T69">
        <v>0</v>
      </c>
      <c r="U69">
        <v>64.240655182640495</v>
      </c>
      <c r="V69">
        <v>6.36492760858712</v>
      </c>
      <c r="W69">
        <v>13.9710729711298</v>
      </c>
      <c r="X69">
        <v>45.004638658293437</v>
      </c>
      <c r="Y69">
        <v>0</v>
      </c>
      <c r="Z69">
        <v>2.01070584</v>
      </c>
      <c r="AA69">
        <v>12.931030944000003</v>
      </c>
      <c r="AB69">
        <v>12.121704815999999</v>
      </c>
      <c r="AC69">
        <v>8.9164694943999994</v>
      </c>
      <c r="AD69">
        <v>11.22633356</v>
      </c>
      <c r="AE69">
        <v>15.167135380800001</v>
      </c>
      <c r="AF69">
        <v>2.7224999999999993</v>
      </c>
      <c r="AG69">
        <v>11.17328784</v>
      </c>
      <c r="AH69">
        <v>46.718767679999999</v>
      </c>
      <c r="AI69">
        <v>0.78111280000000005</v>
      </c>
      <c r="AJ69">
        <v>0</v>
      </c>
      <c r="AK69">
        <v>15.571999999999997</v>
      </c>
      <c r="AL69">
        <v>0</v>
      </c>
      <c r="AM69">
        <v>1.6196330857142853</v>
      </c>
      <c r="AN69">
        <v>0.68867999999999996</v>
      </c>
      <c r="AO69">
        <v>9.4709160000000026</v>
      </c>
      <c r="AP69">
        <v>2.5545702000000001</v>
      </c>
      <c r="AQ69">
        <v>0</v>
      </c>
      <c r="AR69">
        <v>15.241823999999999</v>
      </c>
      <c r="AS69">
        <v>7.5112739519999989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34.889560903330064</v>
      </c>
      <c r="BB69">
        <f t="shared" si="1"/>
        <v>997.34600843391979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0.58982014388489223</v>
      </c>
      <c r="J70">
        <v>9.9985830000000018</v>
      </c>
      <c r="K70">
        <v>4.9989419438503893</v>
      </c>
      <c r="L70">
        <v>578.48713475312161</v>
      </c>
      <c r="M70">
        <v>25.771315919172007</v>
      </c>
      <c r="N70">
        <v>36.241839014985537</v>
      </c>
      <c r="O70">
        <v>0</v>
      </c>
      <c r="P70">
        <v>42.339733013349331</v>
      </c>
      <c r="Q70">
        <v>6.6899477930707167</v>
      </c>
      <c r="R70">
        <v>13.005700683426898</v>
      </c>
      <c r="S70">
        <v>8.1033130588235309</v>
      </c>
      <c r="T70">
        <v>0</v>
      </c>
      <c r="U70">
        <v>64.240655182640495</v>
      </c>
      <c r="V70">
        <v>6.36492760858712</v>
      </c>
      <c r="W70">
        <v>13.9710729711298</v>
      </c>
      <c r="X70">
        <v>45.004638658293437</v>
      </c>
      <c r="Y70">
        <v>0</v>
      </c>
      <c r="Z70">
        <v>2.01070584</v>
      </c>
      <c r="AA70">
        <v>12.931030944000003</v>
      </c>
      <c r="AB70">
        <v>12.121704815999999</v>
      </c>
      <c r="AC70">
        <v>8.9164694943999994</v>
      </c>
      <c r="AD70">
        <v>11.22633356</v>
      </c>
      <c r="AE70">
        <v>15.167135380800001</v>
      </c>
      <c r="AF70">
        <v>2.7224999999999993</v>
      </c>
      <c r="AG70">
        <v>11.17328784</v>
      </c>
      <c r="AH70">
        <v>46.718767679999999</v>
      </c>
      <c r="AI70">
        <v>0.78111280000000005</v>
      </c>
      <c r="AJ70">
        <v>0</v>
      </c>
      <c r="AK70">
        <v>15.571999999999997</v>
      </c>
      <c r="AL70">
        <v>0</v>
      </c>
      <c r="AM70">
        <v>1.6196330857142853</v>
      </c>
      <c r="AN70">
        <v>0.68867999999999996</v>
      </c>
      <c r="AO70">
        <v>9.4709160000000026</v>
      </c>
      <c r="AP70">
        <v>2.5545702000000001</v>
      </c>
      <c r="AQ70">
        <v>0</v>
      </c>
      <c r="AR70">
        <v>15.241823999999999</v>
      </c>
      <c r="AS70">
        <v>7.5112739519999989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34.889560903330064</v>
      </c>
      <c r="BB70">
        <f t="shared" si="1"/>
        <v>997.34600843391979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0.58982014388489223</v>
      </c>
      <c r="J71">
        <v>9.9985830000000018</v>
      </c>
      <c r="K71">
        <v>4.9989419438503893</v>
      </c>
      <c r="L71">
        <v>578.48713475312161</v>
      </c>
      <c r="M71">
        <v>25.771315919172007</v>
      </c>
      <c r="N71">
        <v>36.241839014985537</v>
      </c>
      <c r="O71">
        <v>0</v>
      </c>
      <c r="P71">
        <v>42.339733013349331</v>
      </c>
      <c r="Q71">
        <v>6.6899477930707167</v>
      </c>
      <c r="R71">
        <v>13.005700683426898</v>
      </c>
      <c r="S71">
        <v>8.1033130588235309</v>
      </c>
      <c r="T71">
        <v>0</v>
      </c>
      <c r="U71">
        <v>64.240655182640495</v>
      </c>
      <c r="V71">
        <v>6.36492760858712</v>
      </c>
      <c r="W71">
        <v>13.9710729711298</v>
      </c>
      <c r="X71">
        <v>45.004638658293437</v>
      </c>
      <c r="Y71">
        <v>0</v>
      </c>
      <c r="Z71">
        <v>2.01070584</v>
      </c>
      <c r="AA71">
        <v>12.931030944000003</v>
      </c>
      <c r="AB71">
        <v>12.121704815999999</v>
      </c>
      <c r="AC71">
        <v>8.9164694943999994</v>
      </c>
      <c r="AD71">
        <v>11.22633356</v>
      </c>
      <c r="AE71">
        <v>15.167135380800001</v>
      </c>
      <c r="AF71">
        <v>2.7224999999999993</v>
      </c>
      <c r="AG71">
        <v>11.17328784</v>
      </c>
      <c r="AH71">
        <v>46.718767679999999</v>
      </c>
      <c r="AI71">
        <v>0.78111280000000005</v>
      </c>
      <c r="AJ71">
        <v>0</v>
      </c>
      <c r="AK71">
        <v>15.571999999999997</v>
      </c>
      <c r="AL71">
        <v>0</v>
      </c>
      <c r="AM71">
        <v>1.6196330857142853</v>
      </c>
      <c r="AN71">
        <v>0.68867999999999996</v>
      </c>
      <c r="AO71">
        <v>9.4709160000000026</v>
      </c>
      <c r="AP71">
        <v>2.5545702000000001</v>
      </c>
      <c r="AQ71">
        <v>0</v>
      </c>
      <c r="AR71">
        <v>15.241823999999999</v>
      </c>
      <c r="AS71">
        <v>7.5112739519999989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34.889560903330064</v>
      </c>
      <c r="BB71">
        <f t="shared" si="1"/>
        <v>997.34600843391979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0.58982014388489223</v>
      </c>
      <c r="J72">
        <v>9.9985830000000018</v>
      </c>
      <c r="K72">
        <v>4.9989419438503893</v>
      </c>
      <c r="L72">
        <v>578.48713475312161</v>
      </c>
      <c r="M72">
        <v>25.771315919172007</v>
      </c>
      <c r="N72">
        <v>36.241839014985537</v>
      </c>
      <c r="O72">
        <v>0</v>
      </c>
      <c r="P72">
        <v>42.339733013349331</v>
      </c>
      <c r="Q72">
        <v>6.6899477930707167</v>
      </c>
      <c r="R72">
        <v>13.005700683426898</v>
      </c>
      <c r="S72">
        <v>8.1033130588235309</v>
      </c>
      <c r="T72">
        <v>0</v>
      </c>
      <c r="U72">
        <v>64.240655182640495</v>
      </c>
      <c r="V72">
        <v>6.36492760858712</v>
      </c>
      <c r="W72">
        <v>13.9710729711298</v>
      </c>
      <c r="X72">
        <v>45.004638658293437</v>
      </c>
      <c r="Y72">
        <v>0</v>
      </c>
      <c r="Z72">
        <v>2.01070584</v>
      </c>
      <c r="AA72">
        <v>12.931030944000003</v>
      </c>
      <c r="AB72">
        <v>12.121704815999999</v>
      </c>
      <c r="AC72">
        <v>8.9164694943999994</v>
      </c>
      <c r="AD72">
        <v>11.22633356</v>
      </c>
      <c r="AE72">
        <v>15.167135380800001</v>
      </c>
      <c r="AF72">
        <v>2.7224999999999993</v>
      </c>
      <c r="AG72">
        <v>11.17328784</v>
      </c>
      <c r="AH72">
        <v>46.718767679999999</v>
      </c>
      <c r="AI72">
        <v>1.1716692</v>
      </c>
      <c r="AJ72">
        <v>0</v>
      </c>
      <c r="AK72">
        <v>15.571999999999997</v>
      </c>
      <c r="AL72">
        <v>0</v>
      </c>
      <c r="AM72">
        <v>1.6196330857142853</v>
      </c>
      <c r="AN72">
        <v>0.68867999999999996</v>
      </c>
      <c r="AO72">
        <v>9.4709160000000026</v>
      </c>
      <c r="AP72">
        <v>2.5545702000000001</v>
      </c>
      <c r="AQ72">
        <v>0</v>
      </c>
      <c r="AR72">
        <v>15.241823999999999</v>
      </c>
      <c r="AS72">
        <v>7.5112739519999989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34.902761586930069</v>
      </c>
      <c r="BB72">
        <f t="shared" si="1"/>
        <v>997.72336415031998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0.58982014388489223</v>
      </c>
      <c r="J73">
        <v>9.9985830000000018</v>
      </c>
      <c r="K73">
        <v>4.9989419438503893</v>
      </c>
      <c r="L73">
        <v>578.48713475312161</v>
      </c>
      <c r="M73">
        <v>25.771315919172007</v>
      </c>
      <c r="N73">
        <v>36.241839014985537</v>
      </c>
      <c r="O73">
        <v>0</v>
      </c>
      <c r="P73">
        <v>42.339733013349331</v>
      </c>
      <c r="Q73">
        <v>6.6899477930707167</v>
      </c>
      <c r="R73">
        <v>13.005700683426898</v>
      </c>
      <c r="S73">
        <v>8.1033130588235309</v>
      </c>
      <c r="T73">
        <v>0</v>
      </c>
      <c r="U73">
        <v>64.240655182640495</v>
      </c>
      <c r="V73">
        <v>6.36492760858712</v>
      </c>
      <c r="W73">
        <v>13.412357092114611</v>
      </c>
      <c r="X73">
        <v>45.004638658293437</v>
      </c>
      <c r="Y73">
        <v>0</v>
      </c>
      <c r="Z73">
        <v>0.33748</v>
      </c>
      <c r="AA73">
        <v>12.931030944000003</v>
      </c>
      <c r="AB73">
        <v>12.121704815999999</v>
      </c>
      <c r="AC73">
        <v>8.9164694943999994</v>
      </c>
      <c r="AD73">
        <v>11.22633356</v>
      </c>
      <c r="AE73">
        <v>15.167135380800001</v>
      </c>
      <c r="AF73">
        <v>2.7224999999999993</v>
      </c>
      <c r="AG73">
        <v>11.17328784</v>
      </c>
      <c r="AH73">
        <v>46.718767679999999</v>
      </c>
      <c r="AI73">
        <v>4.4913986000000001</v>
      </c>
      <c r="AJ73">
        <v>0</v>
      </c>
      <c r="AK73">
        <v>15.571999999999997</v>
      </c>
      <c r="AL73">
        <v>0</v>
      </c>
      <c r="AM73">
        <v>1.6196330857142853</v>
      </c>
      <c r="AN73">
        <v>0.68867999999999996</v>
      </c>
      <c r="AO73">
        <v>9.4709160000000026</v>
      </c>
      <c r="AP73">
        <v>1.1790323999999999</v>
      </c>
      <c r="AQ73">
        <v>0</v>
      </c>
      <c r="AR73">
        <v>15.241823999999999</v>
      </c>
      <c r="AS73">
        <v>7.3461910079999999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34.887455750841191</v>
      </c>
      <c r="BB73">
        <f t="shared" si="1"/>
        <v>997.28583692339373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0.58982014388489223</v>
      </c>
      <c r="J74">
        <v>9.9985830000000018</v>
      </c>
      <c r="K74">
        <v>4.9989419438503893</v>
      </c>
      <c r="L74">
        <v>578.48713475312161</v>
      </c>
      <c r="M74">
        <v>25.771315919172007</v>
      </c>
      <c r="N74">
        <v>36.241839014985537</v>
      </c>
      <c r="O74">
        <v>0</v>
      </c>
      <c r="P74">
        <v>42.339733013349331</v>
      </c>
      <c r="Q74">
        <v>6.6899477930707167</v>
      </c>
      <c r="R74">
        <v>13.005700683426898</v>
      </c>
      <c r="S74">
        <v>8.1033130588235309</v>
      </c>
      <c r="T74">
        <v>0</v>
      </c>
      <c r="U74">
        <v>64.240655182640495</v>
      </c>
      <c r="V74">
        <v>6.36492760858712</v>
      </c>
      <c r="W74">
        <v>13.412357092114611</v>
      </c>
      <c r="X74">
        <v>45.004638658293437</v>
      </c>
      <c r="Y74">
        <v>0</v>
      </c>
      <c r="Z74">
        <v>0.33748</v>
      </c>
      <c r="AA74">
        <v>12.931030944000003</v>
      </c>
      <c r="AB74">
        <v>12.121704815999999</v>
      </c>
      <c r="AC74">
        <v>8.9164694943999994</v>
      </c>
      <c r="AD74">
        <v>11.22633356</v>
      </c>
      <c r="AE74">
        <v>15.167135380800001</v>
      </c>
      <c r="AF74">
        <v>2.7224999999999993</v>
      </c>
      <c r="AG74">
        <v>11.17328784</v>
      </c>
      <c r="AH74">
        <v>46.718767679999999</v>
      </c>
      <c r="AI74">
        <v>4.4913986000000001</v>
      </c>
      <c r="AJ74">
        <v>0</v>
      </c>
      <c r="AK74">
        <v>15.571999999999997</v>
      </c>
      <c r="AL74">
        <v>0</v>
      </c>
      <c r="AM74">
        <v>1.6196330857142853</v>
      </c>
      <c r="AN74">
        <v>0.68867999999999996</v>
      </c>
      <c r="AO74">
        <v>9.4709160000000026</v>
      </c>
      <c r="AP74">
        <v>1.1790323999999999</v>
      </c>
      <c r="AQ74">
        <v>0</v>
      </c>
      <c r="AR74">
        <v>15.241823999999999</v>
      </c>
      <c r="AS74">
        <v>7.3461910079999999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34.887455750841191</v>
      </c>
      <c r="BB74">
        <f t="shared" si="1"/>
        <v>997.28583692339373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0.58982014388489223</v>
      </c>
      <c r="J75">
        <v>9.9985830000000018</v>
      </c>
      <c r="K75">
        <v>4.9989419438503893</v>
      </c>
      <c r="L75">
        <v>578.48713475312161</v>
      </c>
      <c r="M75">
        <v>25.771315919172007</v>
      </c>
      <c r="N75">
        <v>36.241839014985537</v>
      </c>
      <c r="O75">
        <v>0</v>
      </c>
      <c r="P75">
        <v>42.339733013349331</v>
      </c>
      <c r="Q75">
        <v>6.6899477930707167</v>
      </c>
      <c r="R75">
        <v>13.005700683426898</v>
      </c>
      <c r="S75">
        <v>8.1033130588235309</v>
      </c>
      <c r="T75">
        <v>0</v>
      </c>
      <c r="U75">
        <v>64.240655182640495</v>
      </c>
      <c r="V75">
        <v>6.36492760858712</v>
      </c>
      <c r="W75">
        <v>13.412357092114611</v>
      </c>
      <c r="X75">
        <v>45.004638658293437</v>
      </c>
      <c r="Y75">
        <v>0</v>
      </c>
      <c r="Z75">
        <v>0.33748</v>
      </c>
      <c r="AA75">
        <v>12.931030944000003</v>
      </c>
      <c r="AB75">
        <v>12.121704815999999</v>
      </c>
      <c r="AC75">
        <v>8.9164694943999994</v>
      </c>
      <c r="AD75">
        <v>11.22633356</v>
      </c>
      <c r="AE75">
        <v>15.167135380800001</v>
      </c>
      <c r="AF75">
        <v>2.7224999999999993</v>
      </c>
      <c r="AG75">
        <v>11.17328784</v>
      </c>
      <c r="AH75">
        <v>46.718767679999999</v>
      </c>
      <c r="AI75">
        <v>4.4913986000000001</v>
      </c>
      <c r="AJ75">
        <v>0</v>
      </c>
      <c r="AK75">
        <v>15.571999999999997</v>
      </c>
      <c r="AL75">
        <v>0</v>
      </c>
      <c r="AM75">
        <v>1.6196330857142853</v>
      </c>
      <c r="AN75">
        <v>0.68867999999999996</v>
      </c>
      <c r="AO75">
        <v>9.4709160000000026</v>
      </c>
      <c r="AP75">
        <v>1.1790323999999999</v>
      </c>
      <c r="AQ75">
        <v>1.1984599999999999</v>
      </c>
      <c r="AR75">
        <v>15.241823999999999</v>
      </c>
      <c r="AS75">
        <v>7.3461910079999999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34.927963760206268</v>
      </c>
      <c r="BB75">
        <f t="shared" si="1"/>
        <v>998.44378891402857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0.58982014388489223</v>
      </c>
      <c r="J76">
        <v>9.9985830000000018</v>
      </c>
      <c r="K76">
        <v>4.9989419438503893</v>
      </c>
      <c r="L76">
        <v>578.48713475312161</v>
      </c>
      <c r="M76">
        <v>25.771315919172007</v>
      </c>
      <c r="N76">
        <v>36.241839014985537</v>
      </c>
      <c r="O76">
        <v>0</v>
      </c>
      <c r="P76">
        <v>42.339733013349331</v>
      </c>
      <c r="Q76">
        <v>6.6899477930707167</v>
      </c>
      <c r="R76">
        <v>13.005700683426898</v>
      </c>
      <c r="S76">
        <v>8.1033130588235309</v>
      </c>
      <c r="T76">
        <v>0</v>
      </c>
      <c r="U76">
        <v>64.240655182640495</v>
      </c>
      <c r="V76">
        <v>6.36492760858712</v>
      </c>
      <c r="W76">
        <v>13.412357092114611</v>
      </c>
      <c r="X76">
        <v>45.004638658293437</v>
      </c>
      <c r="Y76">
        <v>0</v>
      </c>
      <c r="Z76">
        <v>0.33748</v>
      </c>
      <c r="AA76">
        <v>12.931030944000003</v>
      </c>
      <c r="AB76">
        <v>12.121704815999999</v>
      </c>
      <c r="AC76">
        <v>8.9164694943999994</v>
      </c>
      <c r="AD76">
        <v>11.22633356</v>
      </c>
      <c r="AE76">
        <v>15.167135380800001</v>
      </c>
      <c r="AF76">
        <v>2.7224999999999993</v>
      </c>
      <c r="AG76">
        <v>11.17328784</v>
      </c>
      <c r="AH76">
        <v>46.718767679999999</v>
      </c>
      <c r="AI76">
        <v>4.1008421999999998</v>
      </c>
      <c r="AJ76">
        <v>0</v>
      </c>
      <c r="AK76">
        <v>15.571999999999997</v>
      </c>
      <c r="AL76">
        <v>0</v>
      </c>
      <c r="AM76">
        <v>1.6196330857142853</v>
      </c>
      <c r="AN76">
        <v>0.68867999999999996</v>
      </c>
      <c r="AO76">
        <v>9.4709160000000026</v>
      </c>
      <c r="AP76">
        <v>1.1790323999999999</v>
      </c>
      <c r="AQ76">
        <v>2.3775899999999996</v>
      </c>
      <c r="AR76">
        <v>15.241823999999999</v>
      </c>
      <c r="AS76">
        <v>7.3461910079999999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34.954617547876104</v>
      </c>
      <c r="BB76">
        <f t="shared" si="1"/>
        <v>999.20570872635881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0.58982014388489223</v>
      </c>
      <c r="J77">
        <v>9.9985830000000018</v>
      </c>
      <c r="K77">
        <v>4.9989419438503893</v>
      </c>
      <c r="L77">
        <v>578.48713475312161</v>
      </c>
      <c r="M77">
        <v>25.771315919172007</v>
      </c>
      <c r="N77">
        <v>36.241839014985537</v>
      </c>
      <c r="O77">
        <v>0</v>
      </c>
      <c r="P77">
        <v>42.339733013349331</v>
      </c>
      <c r="Q77">
        <v>6.6899477930707167</v>
      </c>
      <c r="R77">
        <v>13.005700683426898</v>
      </c>
      <c r="S77">
        <v>8.1033130588235309</v>
      </c>
      <c r="T77">
        <v>0</v>
      </c>
      <c r="U77">
        <v>64.240655182640495</v>
      </c>
      <c r="V77">
        <v>6.36492760858712</v>
      </c>
      <c r="W77">
        <v>13.412357092114611</v>
      </c>
      <c r="X77">
        <v>45.004638658293437</v>
      </c>
      <c r="Y77">
        <v>0</v>
      </c>
      <c r="Z77">
        <v>0.33748</v>
      </c>
      <c r="AA77">
        <v>12.931030944000003</v>
      </c>
      <c r="AB77">
        <v>12.121704815999999</v>
      </c>
      <c r="AC77">
        <v>8.9164694943999994</v>
      </c>
      <c r="AD77">
        <v>11.22633356</v>
      </c>
      <c r="AE77">
        <v>15.167135380800001</v>
      </c>
      <c r="AF77">
        <v>2.7224999999999993</v>
      </c>
      <c r="AG77">
        <v>11.17328784</v>
      </c>
      <c r="AH77">
        <v>46.718767679999999</v>
      </c>
      <c r="AI77">
        <v>4.1008421999999998</v>
      </c>
      <c r="AJ77">
        <v>0</v>
      </c>
      <c r="AK77">
        <v>15.571999999999997</v>
      </c>
      <c r="AL77">
        <v>0</v>
      </c>
      <c r="AM77">
        <v>3.2392661714285711</v>
      </c>
      <c r="AN77">
        <v>0.68867999999999996</v>
      </c>
      <c r="AO77">
        <v>9.4709160000000026</v>
      </c>
      <c r="AP77">
        <v>2.5545702000000001</v>
      </c>
      <c r="AQ77">
        <v>4.5618799999999995</v>
      </c>
      <c r="AR77">
        <v>15.241823999999999</v>
      </c>
      <c r="AS77">
        <v>7.3461910079999999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35.129683668212621</v>
      </c>
      <c r="BB77">
        <f t="shared" si="1"/>
        <v>1004.2101034917365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0.58982014388489223</v>
      </c>
      <c r="J78">
        <v>9.9985830000000018</v>
      </c>
      <c r="K78">
        <v>4.9989419438503893</v>
      </c>
      <c r="L78">
        <v>578.48713475312161</v>
      </c>
      <c r="M78">
        <v>25.771315919172007</v>
      </c>
      <c r="N78">
        <v>36.241839014985537</v>
      </c>
      <c r="O78">
        <v>0</v>
      </c>
      <c r="P78">
        <v>42.339733013349331</v>
      </c>
      <c r="Q78">
        <v>6.6899477930707167</v>
      </c>
      <c r="R78">
        <v>13.005700683426898</v>
      </c>
      <c r="S78">
        <v>8.1033130588235309</v>
      </c>
      <c r="T78">
        <v>0</v>
      </c>
      <c r="U78">
        <v>64.240655182640495</v>
      </c>
      <c r="V78">
        <v>6.36492760858712</v>
      </c>
      <c r="W78">
        <v>13.412357092114611</v>
      </c>
      <c r="X78">
        <v>45.004638658293437</v>
      </c>
      <c r="Y78">
        <v>0</v>
      </c>
      <c r="Z78">
        <v>2.01070584</v>
      </c>
      <c r="AA78">
        <v>12.931030944000003</v>
      </c>
      <c r="AB78">
        <v>12.121704815999999</v>
      </c>
      <c r="AC78">
        <v>8.9164694943999994</v>
      </c>
      <c r="AD78">
        <v>11.22633356</v>
      </c>
      <c r="AE78">
        <v>15.167135380800001</v>
      </c>
      <c r="AF78">
        <v>2.7224999999999993</v>
      </c>
      <c r="AG78">
        <v>11.17328784</v>
      </c>
      <c r="AH78">
        <v>46.718767679999999</v>
      </c>
      <c r="AI78">
        <v>3.905564</v>
      </c>
      <c r="AJ78">
        <v>0</v>
      </c>
      <c r="AK78">
        <v>15.571999999999997</v>
      </c>
      <c r="AL78">
        <v>0</v>
      </c>
      <c r="AM78">
        <v>3.2392661714285711</v>
      </c>
      <c r="AN78">
        <v>0.68867999999999996</v>
      </c>
      <c r="AO78">
        <v>9.4709160000000026</v>
      </c>
      <c r="AP78">
        <v>2.5545702000000001</v>
      </c>
      <c r="AQ78">
        <v>7.1327699999999989</v>
      </c>
      <c r="AR78">
        <v>15.241823999999999</v>
      </c>
      <c r="AS78">
        <v>7.3461910079999999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35.266534398872928</v>
      </c>
      <c r="BB78">
        <f t="shared" si="1"/>
        <v>1008.1220904010762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0.58982014388489223</v>
      </c>
      <c r="J79">
        <v>9.9985830000000018</v>
      </c>
      <c r="K79">
        <v>4.9989419438503893</v>
      </c>
      <c r="L79">
        <v>578.48713475312161</v>
      </c>
      <c r="M79">
        <v>25.771315919172007</v>
      </c>
      <c r="N79">
        <v>36.241839014985537</v>
      </c>
      <c r="O79">
        <v>0</v>
      </c>
      <c r="P79">
        <v>42.339733013349331</v>
      </c>
      <c r="Q79">
        <v>6.6899477930707167</v>
      </c>
      <c r="R79">
        <v>13.005700683426898</v>
      </c>
      <c r="S79">
        <v>8.1033130588235309</v>
      </c>
      <c r="T79">
        <v>0</v>
      </c>
      <c r="U79">
        <v>64.240655182640495</v>
      </c>
      <c r="V79">
        <v>6.36492760858712</v>
      </c>
      <c r="W79">
        <v>13.402008051148472</v>
      </c>
      <c r="X79">
        <v>45.004638658293437</v>
      </c>
      <c r="Y79">
        <v>0</v>
      </c>
      <c r="Z79">
        <v>6.0321175199999999</v>
      </c>
      <c r="AA79">
        <v>12.931030944000003</v>
      </c>
      <c r="AB79">
        <v>12.121704815999999</v>
      </c>
      <c r="AC79">
        <v>9.3762988800000002</v>
      </c>
      <c r="AD79">
        <v>11.22633356</v>
      </c>
      <c r="AE79">
        <v>15.167135380800001</v>
      </c>
      <c r="AF79">
        <v>3.0854999999999997</v>
      </c>
      <c r="AG79">
        <v>11.17328784</v>
      </c>
      <c r="AH79">
        <v>47.416062719999999</v>
      </c>
      <c r="AI79">
        <v>5.0772331999999993</v>
      </c>
      <c r="AJ79">
        <v>0</v>
      </c>
      <c r="AK79">
        <v>15.571999999999997</v>
      </c>
      <c r="AL79">
        <v>0</v>
      </c>
      <c r="AM79">
        <v>3.2392661714285711</v>
      </c>
      <c r="AN79">
        <v>0.68867999999999996</v>
      </c>
      <c r="AO79">
        <v>4.5099599999999995</v>
      </c>
      <c r="AP79">
        <v>2.5545702000000001</v>
      </c>
      <c r="AQ79">
        <v>9.5103599999999986</v>
      </c>
      <c r="AR79">
        <v>15.241823999999999</v>
      </c>
      <c r="AS79">
        <v>7.3461910079999999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35.405773093283344</v>
      </c>
      <c r="BB79">
        <f t="shared" si="1"/>
        <v>1012.1023419712998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0.58982014388489223</v>
      </c>
      <c r="J80">
        <v>9.9985830000000018</v>
      </c>
      <c r="K80">
        <v>4.9989419438503893</v>
      </c>
      <c r="L80">
        <v>578.48713475312161</v>
      </c>
      <c r="M80">
        <v>25.771315919172007</v>
      </c>
      <c r="N80">
        <v>36.241839014985537</v>
      </c>
      <c r="O80">
        <v>0</v>
      </c>
      <c r="P80">
        <v>42.339733013349331</v>
      </c>
      <c r="Q80">
        <v>6.6899477930707167</v>
      </c>
      <c r="R80">
        <v>13.005700683426898</v>
      </c>
      <c r="S80">
        <v>8.1033130588235309</v>
      </c>
      <c r="T80">
        <v>0</v>
      </c>
      <c r="U80">
        <v>64.240655182640495</v>
      </c>
      <c r="V80">
        <v>6.36492760858712</v>
      </c>
      <c r="W80">
        <v>13.402008051148472</v>
      </c>
      <c r="X80">
        <v>45.004638658293437</v>
      </c>
      <c r="Y80">
        <v>0</v>
      </c>
      <c r="Z80">
        <v>6.0321175199999999</v>
      </c>
      <c r="AA80">
        <v>12.931030944000003</v>
      </c>
      <c r="AB80">
        <v>12.121704815999999</v>
      </c>
      <c r="AC80">
        <v>9.3762988800000002</v>
      </c>
      <c r="AD80">
        <v>11.22633356</v>
      </c>
      <c r="AE80">
        <v>15.167135380800001</v>
      </c>
      <c r="AF80">
        <v>3.0854999999999997</v>
      </c>
      <c r="AG80">
        <v>11.17328784</v>
      </c>
      <c r="AH80">
        <v>47.416062719999999</v>
      </c>
      <c r="AI80">
        <v>20.308932799999997</v>
      </c>
      <c r="AJ80">
        <v>0</v>
      </c>
      <c r="AK80">
        <v>15.571999999999997</v>
      </c>
      <c r="AL80">
        <v>0</v>
      </c>
      <c r="AM80">
        <v>3.2392661714285711</v>
      </c>
      <c r="AN80">
        <v>0.68867999999999996</v>
      </c>
      <c r="AO80">
        <v>4.5099599999999995</v>
      </c>
      <c r="AP80">
        <v>2.5545702000000001</v>
      </c>
      <c r="AQ80">
        <v>9.5103599999999986</v>
      </c>
      <c r="AR80">
        <v>15.241823999999999</v>
      </c>
      <c r="AS80">
        <v>7.3461910079999999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35.920604662483342</v>
      </c>
      <c r="BB80">
        <f t="shared" si="1"/>
        <v>1026.8192100020997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0.58982014388489223</v>
      </c>
      <c r="J81">
        <v>9.9985830000000018</v>
      </c>
      <c r="K81">
        <v>4.9989419438503893</v>
      </c>
      <c r="L81">
        <v>578.48713475312161</v>
      </c>
      <c r="M81">
        <v>25.771315919172007</v>
      </c>
      <c r="N81">
        <v>36.241839014985537</v>
      </c>
      <c r="O81">
        <v>0</v>
      </c>
      <c r="P81">
        <v>42.339733013349331</v>
      </c>
      <c r="Q81">
        <v>6.6899477930707167</v>
      </c>
      <c r="R81">
        <v>13.005700683426898</v>
      </c>
      <c r="S81">
        <v>8.1033130588235309</v>
      </c>
      <c r="T81">
        <v>0</v>
      </c>
      <c r="U81">
        <v>64.240655182640495</v>
      </c>
      <c r="V81">
        <v>6.36492760858712</v>
      </c>
      <c r="W81">
        <v>13.402008051148472</v>
      </c>
      <c r="X81">
        <v>45.004638658293437</v>
      </c>
      <c r="Y81">
        <v>0</v>
      </c>
      <c r="Z81">
        <v>6.0321175199999999</v>
      </c>
      <c r="AA81">
        <v>12.931030944000003</v>
      </c>
      <c r="AB81">
        <v>12.121704815999999</v>
      </c>
      <c r="AC81">
        <v>9.3762988800000002</v>
      </c>
      <c r="AD81">
        <v>11.22633356</v>
      </c>
      <c r="AE81">
        <v>15.167135380800001</v>
      </c>
      <c r="AF81">
        <v>3.0854999999999997</v>
      </c>
      <c r="AG81">
        <v>11.17328784</v>
      </c>
      <c r="AH81">
        <v>47.416062719999999</v>
      </c>
      <c r="AI81">
        <v>20.308932799999997</v>
      </c>
      <c r="AJ81">
        <v>0</v>
      </c>
      <c r="AK81">
        <v>15.571999999999997</v>
      </c>
      <c r="AL81">
        <v>0</v>
      </c>
      <c r="AM81">
        <v>3.2392661714285711</v>
      </c>
      <c r="AN81">
        <v>0.68867999999999996</v>
      </c>
      <c r="AO81">
        <v>4.5099599999999995</v>
      </c>
      <c r="AP81">
        <v>2.5545702000000001</v>
      </c>
      <c r="AQ81">
        <v>9.5103599999999986</v>
      </c>
      <c r="AR81">
        <v>15.241823999999999</v>
      </c>
      <c r="AS81">
        <v>7.3461910079999999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35.920604662483342</v>
      </c>
      <c r="BB81">
        <f t="shared" si="1"/>
        <v>1026.8192100020997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0.58982014388489223</v>
      </c>
      <c r="J82">
        <v>9.9985830000000018</v>
      </c>
      <c r="K82">
        <v>4.9989419438503893</v>
      </c>
      <c r="L82">
        <v>578.48713475312161</v>
      </c>
      <c r="M82">
        <v>25.771315919172007</v>
      </c>
      <c r="N82">
        <v>36.241839014985537</v>
      </c>
      <c r="O82">
        <v>0</v>
      </c>
      <c r="P82">
        <v>42.339733013349331</v>
      </c>
      <c r="Q82">
        <v>6.6899477930707167</v>
      </c>
      <c r="R82">
        <v>13.005700683426898</v>
      </c>
      <c r="S82">
        <v>8.1033130588235309</v>
      </c>
      <c r="T82">
        <v>0</v>
      </c>
      <c r="U82">
        <v>64.240655182640495</v>
      </c>
      <c r="V82">
        <v>6.36492760858712</v>
      </c>
      <c r="W82">
        <v>13.402008051148472</v>
      </c>
      <c r="X82">
        <v>45.004638658293437</v>
      </c>
      <c r="Y82">
        <v>0</v>
      </c>
      <c r="Z82">
        <v>6.0321175199999999</v>
      </c>
      <c r="AA82">
        <v>12.931030944000003</v>
      </c>
      <c r="AB82">
        <v>12.121704815999999</v>
      </c>
      <c r="AC82">
        <v>9.3762988800000002</v>
      </c>
      <c r="AD82">
        <v>11.22633356</v>
      </c>
      <c r="AE82">
        <v>15.167135380800001</v>
      </c>
      <c r="AF82">
        <v>3.0854999999999997</v>
      </c>
      <c r="AG82">
        <v>11.17328784</v>
      </c>
      <c r="AH82">
        <v>47.416062719999999</v>
      </c>
      <c r="AI82">
        <v>20.308932799999997</v>
      </c>
      <c r="AJ82">
        <v>0</v>
      </c>
      <c r="AK82">
        <v>15.571999999999997</v>
      </c>
      <c r="AL82">
        <v>0</v>
      </c>
      <c r="AM82">
        <v>3.2392661714285711</v>
      </c>
      <c r="AN82">
        <v>0.68867999999999996</v>
      </c>
      <c r="AO82">
        <v>4.5099599999999995</v>
      </c>
      <c r="AP82">
        <v>2.5545702000000001</v>
      </c>
      <c r="AQ82">
        <v>9.5103599999999986</v>
      </c>
      <c r="AR82">
        <v>15.241823999999999</v>
      </c>
      <c r="AS82">
        <v>7.3461910079999999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35.920604662483342</v>
      </c>
      <c r="BB82">
        <f t="shared" si="1"/>
        <v>1026.8192100020997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0.58982014388489223</v>
      </c>
      <c r="J83">
        <v>9.9985830000000018</v>
      </c>
      <c r="K83">
        <v>4.9989419438503893</v>
      </c>
      <c r="L83">
        <v>578.48713475312161</v>
      </c>
      <c r="M83">
        <v>25.771315919172007</v>
      </c>
      <c r="N83">
        <v>36.241839014985537</v>
      </c>
      <c r="O83">
        <v>0</v>
      </c>
      <c r="P83">
        <v>42.339733013349331</v>
      </c>
      <c r="Q83">
        <v>6.6899477930707167</v>
      </c>
      <c r="R83">
        <v>13.005700683426898</v>
      </c>
      <c r="S83">
        <v>8.1033130588235309</v>
      </c>
      <c r="T83">
        <v>0</v>
      </c>
      <c r="U83">
        <v>64.240655182640495</v>
      </c>
      <c r="V83">
        <v>6.36492760858712</v>
      </c>
      <c r="W83">
        <v>13.402008051148472</v>
      </c>
      <c r="X83">
        <v>45.004638658293437</v>
      </c>
      <c r="Y83">
        <v>0</v>
      </c>
      <c r="Z83">
        <v>6.0321175199999999</v>
      </c>
      <c r="AA83">
        <v>12.931030944000003</v>
      </c>
      <c r="AB83">
        <v>12.121704815999999</v>
      </c>
      <c r="AC83">
        <v>9.3762988800000002</v>
      </c>
      <c r="AD83">
        <v>11.22633356</v>
      </c>
      <c r="AE83">
        <v>15.167135380800001</v>
      </c>
      <c r="AF83">
        <v>3.0854999999999997</v>
      </c>
      <c r="AG83">
        <v>11.17328784</v>
      </c>
      <c r="AH83">
        <v>47.416062719999999</v>
      </c>
      <c r="AI83">
        <v>20.308932799999997</v>
      </c>
      <c r="AJ83">
        <v>0</v>
      </c>
      <c r="AK83">
        <v>15.571999999999997</v>
      </c>
      <c r="AL83">
        <v>0</v>
      </c>
      <c r="AM83">
        <v>3.2392661714285711</v>
      </c>
      <c r="AN83">
        <v>0.68867999999999996</v>
      </c>
      <c r="AO83">
        <v>4.5099599999999995</v>
      </c>
      <c r="AP83">
        <v>2.5545702000000001</v>
      </c>
      <c r="AQ83">
        <v>9.5103599999999986</v>
      </c>
      <c r="AR83">
        <v>15.241823999999999</v>
      </c>
      <c r="AS83">
        <v>7.3461910079999999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35.920604662483342</v>
      </c>
      <c r="BB83">
        <f t="shared" si="1"/>
        <v>1026.8192100020997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0.58982014388489223</v>
      </c>
      <c r="J84">
        <v>9.9985830000000018</v>
      </c>
      <c r="K84">
        <v>4.9989419438503893</v>
      </c>
      <c r="L84">
        <v>578.48713475312161</v>
      </c>
      <c r="M84">
        <v>25.771315919172007</v>
      </c>
      <c r="N84">
        <v>36.241839014985537</v>
      </c>
      <c r="O84">
        <v>0</v>
      </c>
      <c r="P84">
        <v>42.339733013349331</v>
      </c>
      <c r="Q84">
        <v>6.6899477930707167</v>
      </c>
      <c r="R84">
        <v>13.005700683426898</v>
      </c>
      <c r="S84">
        <v>8.1033130588235309</v>
      </c>
      <c r="T84">
        <v>0</v>
      </c>
      <c r="U84">
        <v>64.240655182640495</v>
      </c>
      <c r="V84">
        <v>6.36492760858712</v>
      </c>
      <c r="W84">
        <v>13.402008051148472</v>
      </c>
      <c r="X84">
        <v>45.004638658293437</v>
      </c>
      <c r="Y84">
        <v>0</v>
      </c>
      <c r="Z84">
        <v>6.0321175199999999</v>
      </c>
      <c r="AA84">
        <v>12.931030944000003</v>
      </c>
      <c r="AB84">
        <v>12.121704815999999</v>
      </c>
      <c r="AC84">
        <v>9.3762988800000002</v>
      </c>
      <c r="AD84">
        <v>11.22633356</v>
      </c>
      <c r="AE84">
        <v>15.167135380800001</v>
      </c>
      <c r="AF84">
        <v>3.0854999999999997</v>
      </c>
      <c r="AG84">
        <v>11.17328784</v>
      </c>
      <c r="AH84">
        <v>47.416062719999999</v>
      </c>
      <c r="AI84">
        <v>20.308932799999997</v>
      </c>
      <c r="AJ84">
        <v>0</v>
      </c>
      <c r="AK84">
        <v>15.571999999999997</v>
      </c>
      <c r="AL84">
        <v>0</v>
      </c>
      <c r="AM84">
        <v>3.2392661714285711</v>
      </c>
      <c r="AN84">
        <v>0.68867999999999996</v>
      </c>
      <c r="AO84">
        <v>4.5099599999999995</v>
      </c>
      <c r="AP84">
        <v>2.5545702000000001</v>
      </c>
      <c r="AQ84">
        <v>9.5103599999999986</v>
      </c>
      <c r="AR84">
        <v>15.241823999999999</v>
      </c>
      <c r="AS84">
        <v>7.3461910079999999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35.920604662483342</v>
      </c>
      <c r="BB84">
        <f t="shared" si="1"/>
        <v>1026.8192100020997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0.58982014388489223</v>
      </c>
      <c r="J85">
        <v>8.7042018254807338</v>
      </c>
      <c r="K85">
        <v>4.9989419438503893</v>
      </c>
      <c r="L85">
        <v>578.48713475312161</v>
      </c>
      <c r="M85">
        <v>25.771315919172007</v>
      </c>
      <c r="N85">
        <v>36.241839014985537</v>
      </c>
      <c r="O85">
        <v>0</v>
      </c>
      <c r="P85">
        <v>42.339733013349331</v>
      </c>
      <c r="Q85">
        <v>6.6899477930707167</v>
      </c>
      <c r="R85">
        <v>13.005700683426898</v>
      </c>
      <c r="S85">
        <v>8.1033130588235309</v>
      </c>
      <c r="T85">
        <v>0</v>
      </c>
      <c r="U85">
        <v>64.240655182640495</v>
      </c>
      <c r="V85">
        <v>6.36492760858712</v>
      </c>
      <c r="W85">
        <v>13.402008051148472</v>
      </c>
      <c r="X85">
        <v>45.004638658293437</v>
      </c>
      <c r="Y85">
        <v>0</v>
      </c>
      <c r="Z85">
        <v>6.0321175199999999</v>
      </c>
      <c r="AA85">
        <v>12.931030944000003</v>
      </c>
      <c r="AB85">
        <v>12.121704815999999</v>
      </c>
      <c r="AC85">
        <v>9.3762988800000002</v>
      </c>
      <c r="AD85">
        <v>11.22633356</v>
      </c>
      <c r="AE85">
        <v>15.167135380800001</v>
      </c>
      <c r="AF85">
        <v>3.0854999999999997</v>
      </c>
      <c r="AG85">
        <v>11.17328784</v>
      </c>
      <c r="AH85">
        <v>47.416062719999999</v>
      </c>
      <c r="AI85">
        <v>20.308932799999997</v>
      </c>
      <c r="AJ85">
        <v>0</v>
      </c>
      <c r="AK85">
        <v>15.571999999999997</v>
      </c>
      <c r="AL85">
        <v>0</v>
      </c>
      <c r="AM85">
        <v>3.2392661714285711</v>
      </c>
      <c r="AN85">
        <v>0.68867999999999996</v>
      </c>
      <c r="AO85">
        <v>4.5099599999999995</v>
      </c>
      <c r="AP85">
        <v>2.5545702000000001</v>
      </c>
      <c r="AQ85">
        <v>9.5103599999999986</v>
      </c>
      <c r="AR85">
        <v>15.241823999999999</v>
      </c>
      <c r="AS85">
        <v>7.3461910079999999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35.876854607964077</v>
      </c>
      <c r="BB85">
        <f t="shared" si="1"/>
        <v>1025.5685788820997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0.58982014388489223</v>
      </c>
      <c r="J86">
        <v>8.7042018254807338</v>
      </c>
      <c r="K86">
        <v>4.9989419438503893</v>
      </c>
      <c r="L86">
        <v>578.48713475312161</v>
      </c>
      <c r="M86">
        <v>25.771315919172007</v>
      </c>
      <c r="N86">
        <v>36.241839014985537</v>
      </c>
      <c r="O86">
        <v>0</v>
      </c>
      <c r="P86">
        <v>42.339733013349331</v>
      </c>
      <c r="Q86">
        <v>6.6899477930707167</v>
      </c>
      <c r="R86">
        <v>13.005700683426898</v>
      </c>
      <c r="S86">
        <v>8.1033130588235309</v>
      </c>
      <c r="T86">
        <v>0</v>
      </c>
      <c r="U86">
        <v>64.240655182640495</v>
      </c>
      <c r="V86">
        <v>6.36492760858712</v>
      </c>
      <c r="W86">
        <v>13.402008051148472</v>
      </c>
      <c r="X86">
        <v>45.004638658293437</v>
      </c>
      <c r="Y86">
        <v>0</v>
      </c>
      <c r="Z86">
        <v>6.0321175199999999</v>
      </c>
      <c r="AA86">
        <v>12.931030944000003</v>
      </c>
      <c r="AB86">
        <v>12.121704815999999</v>
      </c>
      <c r="AC86">
        <v>9.3762988800000002</v>
      </c>
      <c r="AD86">
        <v>11.22633356</v>
      </c>
      <c r="AE86">
        <v>15.167135380800001</v>
      </c>
      <c r="AF86">
        <v>3.0854999999999997</v>
      </c>
      <c r="AG86">
        <v>11.17328784</v>
      </c>
      <c r="AH86">
        <v>47.416062719999999</v>
      </c>
      <c r="AI86">
        <v>2.3433383999999999</v>
      </c>
      <c r="AJ86">
        <v>0</v>
      </c>
      <c r="AK86">
        <v>15.571999999999997</v>
      </c>
      <c r="AL86">
        <v>0</v>
      </c>
      <c r="AM86">
        <v>3.2392661714285711</v>
      </c>
      <c r="AN86">
        <v>0.68867999999999996</v>
      </c>
      <c r="AO86">
        <v>4.5099599999999995</v>
      </c>
      <c r="AP86">
        <v>2.5545702000000001</v>
      </c>
      <c r="AQ86">
        <v>9.5103599999999986</v>
      </c>
      <c r="AR86">
        <v>15.241823999999999</v>
      </c>
      <c r="AS86">
        <v>7.3461910079999999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35.269617333164078</v>
      </c>
      <c r="BB86">
        <f t="shared" si="1"/>
        <v>1008.2102217568996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0.58982014388489223</v>
      </c>
      <c r="J87">
        <v>8.7042018254807338</v>
      </c>
      <c r="K87">
        <v>4.9989419438503893</v>
      </c>
      <c r="L87">
        <v>578.48713475312161</v>
      </c>
      <c r="M87">
        <v>25.771315919172007</v>
      </c>
      <c r="N87">
        <v>36.241839014985537</v>
      </c>
      <c r="O87">
        <v>0</v>
      </c>
      <c r="P87">
        <v>42.339733013349331</v>
      </c>
      <c r="Q87">
        <v>6.6899477930707167</v>
      </c>
      <c r="R87">
        <v>13.005700683426898</v>
      </c>
      <c r="S87">
        <v>8.1033130588235309</v>
      </c>
      <c r="T87">
        <v>0</v>
      </c>
      <c r="U87">
        <v>64.240655182640495</v>
      </c>
      <c r="V87">
        <v>6.36492760858712</v>
      </c>
      <c r="W87">
        <v>13.402008051148472</v>
      </c>
      <c r="X87">
        <v>45.004638658293437</v>
      </c>
      <c r="Y87">
        <v>0</v>
      </c>
      <c r="Z87">
        <v>1.01244</v>
      </c>
      <c r="AA87">
        <v>12.931030944000003</v>
      </c>
      <c r="AB87">
        <v>12.121704815999999</v>
      </c>
      <c r="AC87">
        <v>8.9164694943999994</v>
      </c>
      <c r="AD87">
        <v>11.22633356</v>
      </c>
      <c r="AE87">
        <v>15.167135380800001</v>
      </c>
      <c r="AF87">
        <v>2.7224999999999993</v>
      </c>
      <c r="AG87">
        <v>11.17328784</v>
      </c>
      <c r="AH87">
        <v>46.718767679999999</v>
      </c>
      <c r="AI87">
        <v>0.78111280000000005</v>
      </c>
      <c r="AJ87">
        <v>0</v>
      </c>
      <c r="AK87">
        <v>15.571999999999997</v>
      </c>
      <c r="AL87">
        <v>0</v>
      </c>
      <c r="AM87">
        <v>3.2392661714285711</v>
      </c>
      <c r="AN87">
        <v>0.68867999999999996</v>
      </c>
      <c r="AO87">
        <v>9.4709160000000026</v>
      </c>
      <c r="AP87">
        <v>2.5545702000000001</v>
      </c>
      <c r="AQ87">
        <v>9.5103599999999986</v>
      </c>
      <c r="AR87">
        <v>15.241823999999999</v>
      </c>
      <c r="AS87">
        <v>7.3461910079999999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35.163449387851301</v>
      </c>
      <c r="BB87">
        <f t="shared" si="1"/>
        <v>1005.1753181566122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0.58982014388489223</v>
      </c>
      <c r="J88">
        <v>8.7042018254807338</v>
      </c>
      <c r="K88">
        <v>4.9989419438503893</v>
      </c>
      <c r="L88">
        <v>578.48713475312161</v>
      </c>
      <c r="M88">
        <v>25.771315919172007</v>
      </c>
      <c r="N88">
        <v>36.241839014985537</v>
      </c>
      <c r="O88">
        <v>0</v>
      </c>
      <c r="P88">
        <v>42.339733013349331</v>
      </c>
      <c r="Q88">
        <v>6.6899477930707167</v>
      </c>
      <c r="R88">
        <v>13.005700683426898</v>
      </c>
      <c r="S88">
        <v>8.1033130588235309</v>
      </c>
      <c r="T88">
        <v>0</v>
      </c>
      <c r="U88">
        <v>64.240655182640495</v>
      </c>
      <c r="V88">
        <v>6.36492760858712</v>
      </c>
      <c r="W88">
        <v>13.402008051148472</v>
      </c>
      <c r="X88">
        <v>45.004638658293437</v>
      </c>
      <c r="Y88">
        <v>0</v>
      </c>
      <c r="Z88">
        <v>1.01244</v>
      </c>
      <c r="AA88">
        <v>12.931030944000003</v>
      </c>
      <c r="AB88">
        <v>12.121704815999999</v>
      </c>
      <c r="AC88">
        <v>8.9164694943999994</v>
      </c>
      <c r="AD88">
        <v>11.22633356</v>
      </c>
      <c r="AE88">
        <v>15.167135380800001</v>
      </c>
      <c r="AF88">
        <v>2.7224999999999993</v>
      </c>
      <c r="AG88">
        <v>11.17328784</v>
      </c>
      <c r="AH88">
        <v>46.718767679999999</v>
      </c>
      <c r="AI88">
        <v>0.78111280000000005</v>
      </c>
      <c r="AJ88">
        <v>0</v>
      </c>
      <c r="AK88">
        <v>15.571999999999997</v>
      </c>
      <c r="AL88">
        <v>0</v>
      </c>
      <c r="AM88">
        <v>3.2392661714285711</v>
      </c>
      <c r="AN88">
        <v>0.68867999999999996</v>
      </c>
      <c r="AO88">
        <v>9.4709160000000026</v>
      </c>
      <c r="AP88">
        <v>2.5545702000000001</v>
      </c>
      <c r="AQ88">
        <v>9.5103599999999986</v>
      </c>
      <c r="AR88">
        <v>15.241823999999999</v>
      </c>
      <c r="AS88">
        <v>7.3461910079999999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35.163449387851301</v>
      </c>
      <c r="BB88">
        <f t="shared" si="1"/>
        <v>1005.1753181566122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8.4124422222222215</v>
      </c>
      <c r="K89">
        <v>4.9989419438503893</v>
      </c>
      <c r="L89">
        <v>578.48713475312161</v>
      </c>
      <c r="M89">
        <v>25.771315919172007</v>
      </c>
      <c r="N89">
        <v>36.241839014985537</v>
      </c>
      <c r="O89">
        <v>0</v>
      </c>
      <c r="P89">
        <v>42.339733013349331</v>
      </c>
      <c r="Q89">
        <v>6.6899477930707167</v>
      </c>
      <c r="R89">
        <v>13.005700683426898</v>
      </c>
      <c r="S89">
        <v>8.1033130588235309</v>
      </c>
      <c r="T89">
        <v>0</v>
      </c>
      <c r="U89">
        <v>64.240655182640495</v>
      </c>
      <c r="V89">
        <v>6.36492760858712</v>
      </c>
      <c r="W89">
        <v>13.402008051148472</v>
      </c>
      <c r="X89">
        <v>45.004638658293437</v>
      </c>
      <c r="Y89">
        <v>0</v>
      </c>
      <c r="Z89">
        <v>1.01244</v>
      </c>
      <c r="AA89">
        <v>12.931030944000003</v>
      </c>
      <c r="AB89">
        <v>12.121704815999999</v>
      </c>
      <c r="AC89">
        <v>8.9164694943999994</v>
      </c>
      <c r="AD89">
        <v>11.22633356</v>
      </c>
      <c r="AE89">
        <v>15.167135380800001</v>
      </c>
      <c r="AF89">
        <v>2.7224999999999993</v>
      </c>
      <c r="AG89">
        <v>11.17328784</v>
      </c>
      <c r="AH89">
        <v>46.718767679999999</v>
      </c>
      <c r="AI89">
        <v>4.4913986000000001</v>
      </c>
      <c r="AJ89">
        <v>0</v>
      </c>
      <c r="AK89">
        <v>15.571999999999997</v>
      </c>
      <c r="AL89">
        <v>0</v>
      </c>
      <c r="AM89">
        <v>3.2392661714285711</v>
      </c>
      <c r="AN89">
        <v>0.68867999999999996</v>
      </c>
      <c r="AO89">
        <v>9.4709160000000026</v>
      </c>
      <c r="AP89">
        <v>2.5545702000000001</v>
      </c>
      <c r="AQ89">
        <v>9.5103599999999986</v>
      </c>
      <c r="AR89">
        <v>15.241823999999999</v>
      </c>
      <c r="AS89">
        <v>7.3461910079999999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35.259059526678982</v>
      </c>
      <c r="BB89">
        <f t="shared" si="1"/>
        <v>1007.9084140706411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8.4124422222222215</v>
      </c>
      <c r="K90">
        <v>4.9989419438503893</v>
      </c>
      <c r="L90">
        <v>578.48713475312161</v>
      </c>
      <c r="M90">
        <v>25.771315919172007</v>
      </c>
      <c r="N90">
        <v>36.241839014985537</v>
      </c>
      <c r="O90">
        <v>0</v>
      </c>
      <c r="P90">
        <v>42.339733013349331</v>
      </c>
      <c r="Q90">
        <v>6.6899477930707167</v>
      </c>
      <c r="R90">
        <v>13.005700683426898</v>
      </c>
      <c r="S90">
        <v>8.1033130588235309</v>
      </c>
      <c r="T90">
        <v>0</v>
      </c>
      <c r="U90">
        <v>64.240655182640495</v>
      </c>
      <c r="V90">
        <v>6.36492760858712</v>
      </c>
      <c r="W90">
        <v>13.402008051148472</v>
      </c>
      <c r="X90">
        <v>45.004638658293437</v>
      </c>
      <c r="Y90">
        <v>0</v>
      </c>
      <c r="Z90">
        <v>1.01244</v>
      </c>
      <c r="AA90">
        <v>12.931030944000003</v>
      </c>
      <c r="AB90">
        <v>12.121704815999999</v>
      </c>
      <c r="AC90">
        <v>8.9164694943999994</v>
      </c>
      <c r="AD90">
        <v>11.22633356</v>
      </c>
      <c r="AE90">
        <v>15.167135380800001</v>
      </c>
      <c r="AF90">
        <v>2.7224999999999993</v>
      </c>
      <c r="AG90">
        <v>11.17328784</v>
      </c>
      <c r="AH90">
        <v>46.718767679999999</v>
      </c>
      <c r="AI90">
        <v>4.4913986000000001</v>
      </c>
      <c r="AJ90">
        <v>0</v>
      </c>
      <c r="AK90">
        <v>15.571999999999997</v>
      </c>
      <c r="AL90">
        <v>0</v>
      </c>
      <c r="AM90">
        <v>3.2392661714285711</v>
      </c>
      <c r="AN90">
        <v>0.68867999999999996</v>
      </c>
      <c r="AO90">
        <v>9.4709160000000026</v>
      </c>
      <c r="AP90">
        <v>2.5545702000000001</v>
      </c>
      <c r="AQ90">
        <v>9.5103599999999986</v>
      </c>
      <c r="AR90">
        <v>15.241823999999999</v>
      </c>
      <c r="AS90">
        <v>7.3461910079999999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35.259059526678982</v>
      </c>
      <c r="BB90">
        <f t="shared" si="1"/>
        <v>1007.9084140706411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8.4124422222222215</v>
      </c>
      <c r="K91">
        <v>4.9989419438503893</v>
      </c>
      <c r="L91">
        <v>578.48713475312161</v>
      </c>
      <c r="M91">
        <v>25.771315919172007</v>
      </c>
      <c r="N91">
        <v>36.241839014985537</v>
      </c>
      <c r="O91">
        <v>0</v>
      </c>
      <c r="P91">
        <v>42.339733013349331</v>
      </c>
      <c r="Q91">
        <v>6.6899477930707167</v>
      </c>
      <c r="R91">
        <v>13.005700683426898</v>
      </c>
      <c r="S91">
        <v>8.1033130588235309</v>
      </c>
      <c r="T91">
        <v>0</v>
      </c>
      <c r="U91">
        <v>64.240655182640495</v>
      </c>
      <c r="V91">
        <v>6.36492760858712</v>
      </c>
      <c r="W91">
        <v>13.412357092114611</v>
      </c>
      <c r="X91">
        <v>45.004638658293437</v>
      </c>
      <c r="Y91">
        <v>0</v>
      </c>
      <c r="Z91">
        <v>6.0321175199999999</v>
      </c>
      <c r="AA91">
        <v>12.931030944000003</v>
      </c>
      <c r="AB91">
        <v>12.121704815999999</v>
      </c>
      <c r="AC91">
        <v>9.3762988800000002</v>
      </c>
      <c r="AD91">
        <v>11.22633356</v>
      </c>
      <c r="AE91">
        <v>15.167135380800001</v>
      </c>
      <c r="AF91">
        <v>3.0854999999999997</v>
      </c>
      <c r="AG91">
        <v>11.17328784</v>
      </c>
      <c r="AH91">
        <v>47.416062719999999</v>
      </c>
      <c r="AI91">
        <v>4.4913986000000001</v>
      </c>
      <c r="AJ91">
        <v>0</v>
      </c>
      <c r="AK91">
        <v>15.571999999999997</v>
      </c>
      <c r="AL91">
        <v>0</v>
      </c>
      <c r="AM91">
        <v>3.2392661714285711</v>
      </c>
      <c r="AN91">
        <v>0.68867999999999996</v>
      </c>
      <c r="AO91">
        <v>9.6513143999999986</v>
      </c>
      <c r="AP91">
        <v>2.5545702000000001</v>
      </c>
      <c r="AQ91">
        <v>9.5103599999999986</v>
      </c>
      <c r="AR91">
        <v>15.241823999999999</v>
      </c>
      <c r="AS91">
        <v>7.3461910079999999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35.486551884329046</v>
      </c>
      <c r="BB91">
        <f t="shared" si="1"/>
        <v>1014.4114710995574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8.4124422222222215</v>
      </c>
      <c r="K92">
        <v>4.9989419438503893</v>
      </c>
      <c r="L92">
        <v>578.48713475312161</v>
      </c>
      <c r="M92">
        <v>25.771315919172007</v>
      </c>
      <c r="N92">
        <v>36.241839014985537</v>
      </c>
      <c r="O92">
        <v>0</v>
      </c>
      <c r="P92">
        <v>42.339733013349331</v>
      </c>
      <c r="Q92">
        <v>6.6899477930707167</v>
      </c>
      <c r="R92">
        <v>13.005700683426898</v>
      </c>
      <c r="S92">
        <v>8.1033130588235309</v>
      </c>
      <c r="T92">
        <v>0</v>
      </c>
      <c r="U92">
        <v>64.240655182640495</v>
      </c>
      <c r="V92">
        <v>6.36492760858712</v>
      </c>
      <c r="W92">
        <v>13.412357092114611</v>
      </c>
      <c r="X92">
        <v>45.004638658293437</v>
      </c>
      <c r="Y92">
        <v>0</v>
      </c>
      <c r="Z92">
        <v>6.0321175199999999</v>
      </c>
      <c r="AA92">
        <v>12.931030944000003</v>
      </c>
      <c r="AB92">
        <v>12.121704815999999</v>
      </c>
      <c r="AC92">
        <v>9.3762988800000002</v>
      </c>
      <c r="AD92">
        <v>11.22633356</v>
      </c>
      <c r="AE92">
        <v>15.167135380800001</v>
      </c>
      <c r="AF92">
        <v>3.0854999999999997</v>
      </c>
      <c r="AG92">
        <v>11.17328784</v>
      </c>
      <c r="AH92">
        <v>47.416062719999999</v>
      </c>
      <c r="AI92">
        <v>4.4913986000000001</v>
      </c>
      <c r="AJ92">
        <v>0</v>
      </c>
      <c r="AK92">
        <v>15.571999999999997</v>
      </c>
      <c r="AL92">
        <v>0</v>
      </c>
      <c r="AM92">
        <v>3.2392661714285711</v>
      </c>
      <c r="AN92">
        <v>0.68867999999999996</v>
      </c>
      <c r="AO92">
        <v>9.6513143999999986</v>
      </c>
      <c r="AP92">
        <v>2.5545702000000001</v>
      </c>
      <c r="AQ92">
        <v>9.5103599999999986</v>
      </c>
      <c r="AR92">
        <v>15.241823999999999</v>
      </c>
      <c r="AS92">
        <v>7.3461910079999999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35.486551884329046</v>
      </c>
      <c r="BB92">
        <f t="shared" si="1"/>
        <v>1014.4114710995574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8.4124422222222215</v>
      </c>
      <c r="K93">
        <v>4.9989419438503893</v>
      </c>
      <c r="L93">
        <v>578.48713475312161</v>
      </c>
      <c r="M93">
        <v>25.771315919172007</v>
      </c>
      <c r="N93">
        <v>36.241839014985537</v>
      </c>
      <c r="O93">
        <v>0</v>
      </c>
      <c r="P93">
        <v>42.339733013349331</v>
      </c>
      <c r="Q93">
        <v>6.6899477930707167</v>
      </c>
      <c r="R93">
        <v>13.005700683426898</v>
      </c>
      <c r="S93">
        <v>8.1033130588235309</v>
      </c>
      <c r="T93">
        <v>0</v>
      </c>
      <c r="U93">
        <v>64.240655182640495</v>
      </c>
      <c r="V93">
        <v>6.36492760858712</v>
      </c>
      <c r="W93">
        <v>13.412357092114611</v>
      </c>
      <c r="X93">
        <v>45.004638658293437</v>
      </c>
      <c r="Y93">
        <v>0</v>
      </c>
      <c r="Z93">
        <v>6.0321175199999999</v>
      </c>
      <c r="AA93">
        <v>12.931030944000003</v>
      </c>
      <c r="AB93">
        <v>12.121704815999999</v>
      </c>
      <c r="AC93">
        <v>9.3762988800000002</v>
      </c>
      <c r="AD93">
        <v>11.22633356</v>
      </c>
      <c r="AE93">
        <v>15.167135380800001</v>
      </c>
      <c r="AF93">
        <v>3.0854999999999997</v>
      </c>
      <c r="AG93">
        <v>11.17328784</v>
      </c>
      <c r="AH93">
        <v>47.416062719999999</v>
      </c>
      <c r="AI93">
        <v>4.4913986000000001</v>
      </c>
      <c r="AJ93">
        <v>0</v>
      </c>
      <c r="AK93">
        <v>15.571999999999997</v>
      </c>
      <c r="AL93">
        <v>0</v>
      </c>
      <c r="AM93">
        <v>3.2392661714285711</v>
      </c>
      <c r="AN93">
        <v>0.68867999999999996</v>
      </c>
      <c r="AO93">
        <v>9.6513143999999986</v>
      </c>
      <c r="AP93">
        <v>1.9650540000000001</v>
      </c>
      <c r="AQ93">
        <v>9.5103599999999986</v>
      </c>
      <c r="AR93">
        <v>15.241823999999999</v>
      </c>
      <c r="AS93">
        <v>7.3461910079999999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35.466626144729048</v>
      </c>
      <c r="BB93">
        <f t="shared" si="1"/>
        <v>1013.8418806391575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8.4124422222222215</v>
      </c>
      <c r="K94">
        <v>4.9989419438503893</v>
      </c>
      <c r="L94">
        <v>578.48713475312161</v>
      </c>
      <c r="M94">
        <v>25.771315919172007</v>
      </c>
      <c r="N94">
        <v>36.241839014985537</v>
      </c>
      <c r="O94">
        <v>0</v>
      </c>
      <c r="P94">
        <v>42.339733013349331</v>
      </c>
      <c r="Q94">
        <v>6.6899477930707167</v>
      </c>
      <c r="R94">
        <v>13.005700683426898</v>
      </c>
      <c r="S94">
        <v>8.1033130588235309</v>
      </c>
      <c r="T94">
        <v>0</v>
      </c>
      <c r="U94">
        <v>64.240655182640495</v>
      </c>
      <c r="V94">
        <v>6.36492760858712</v>
      </c>
      <c r="W94">
        <v>13.412357092114611</v>
      </c>
      <c r="X94">
        <v>45.004638658293437</v>
      </c>
      <c r="Y94">
        <v>0</v>
      </c>
      <c r="Z94">
        <v>6.0321175199999999</v>
      </c>
      <c r="AA94">
        <v>12.931030944000003</v>
      </c>
      <c r="AB94">
        <v>12.121704815999999</v>
      </c>
      <c r="AC94">
        <v>9.3762988800000002</v>
      </c>
      <c r="AD94">
        <v>11.22633356</v>
      </c>
      <c r="AE94">
        <v>15.167135380800001</v>
      </c>
      <c r="AF94">
        <v>3.0854999999999997</v>
      </c>
      <c r="AG94">
        <v>11.17328784</v>
      </c>
      <c r="AH94">
        <v>47.416062719999999</v>
      </c>
      <c r="AI94">
        <v>4.4913986000000001</v>
      </c>
      <c r="AJ94">
        <v>0</v>
      </c>
      <c r="AK94">
        <v>15.571999999999997</v>
      </c>
      <c r="AL94">
        <v>0</v>
      </c>
      <c r="AM94">
        <v>3.2392661714285711</v>
      </c>
      <c r="AN94">
        <v>0.68867999999999996</v>
      </c>
      <c r="AO94">
        <v>9.6513143999999986</v>
      </c>
      <c r="AP94">
        <v>1.9650540000000001</v>
      </c>
      <c r="AQ94">
        <v>9.5103599999999986</v>
      </c>
      <c r="AR94">
        <v>15.241823999999999</v>
      </c>
      <c r="AS94">
        <v>7.3461910079999999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35.466626144729048</v>
      </c>
      <c r="BB94">
        <f t="shared" si="1"/>
        <v>1013.8418806391575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8.4124422222222215</v>
      </c>
      <c r="K95">
        <v>9.4079446301369849</v>
      </c>
      <c r="L95">
        <v>578.48713475312161</v>
      </c>
      <c r="M95">
        <v>25.771315919172007</v>
      </c>
      <c r="N95">
        <v>36.241839014985537</v>
      </c>
      <c r="O95">
        <v>0</v>
      </c>
      <c r="P95">
        <v>42.339733013349331</v>
      </c>
      <c r="Q95">
        <v>6.6899477930707167</v>
      </c>
      <c r="R95">
        <v>13.005700683426898</v>
      </c>
      <c r="S95">
        <v>8.1033130588235309</v>
      </c>
      <c r="T95">
        <v>0</v>
      </c>
      <c r="U95">
        <v>64.240655182640495</v>
      </c>
      <c r="V95">
        <v>6.36492760858712</v>
      </c>
      <c r="W95">
        <v>13.412357092114611</v>
      </c>
      <c r="X95">
        <v>45.004638658293437</v>
      </c>
      <c r="Y95">
        <v>0</v>
      </c>
      <c r="Z95">
        <v>4.04976</v>
      </c>
      <c r="AA95">
        <v>12.931030944000003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1.9662499999999996</v>
      </c>
      <c r="AG95">
        <v>11.17328784</v>
      </c>
      <c r="AH95">
        <v>46.718767679999999</v>
      </c>
      <c r="AI95">
        <v>4.4913986000000001</v>
      </c>
      <c r="AJ95">
        <v>0</v>
      </c>
      <c r="AK95">
        <v>15.571999999999997</v>
      </c>
      <c r="AL95">
        <v>0</v>
      </c>
      <c r="AM95">
        <v>3.2392661714285711</v>
      </c>
      <c r="AN95">
        <v>0.68867999999999996</v>
      </c>
      <c r="AO95">
        <v>9.6513143999999986</v>
      </c>
      <c r="AP95">
        <v>1.9650540000000001</v>
      </c>
      <c r="AQ95">
        <v>9.5103599999999986</v>
      </c>
      <c r="AR95">
        <v>15.241823999999999</v>
      </c>
      <c r="AS95">
        <v>7.3461910079999999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35.471705391679365</v>
      </c>
      <c r="BB95">
        <f t="shared" si="1"/>
        <v>1013.9870721328936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8.4124422222222215</v>
      </c>
      <c r="K96">
        <v>9.4079446301369849</v>
      </c>
      <c r="L96">
        <v>578.48713475312161</v>
      </c>
      <c r="M96">
        <v>25.771315919172007</v>
      </c>
      <c r="N96">
        <v>36.241839014985537</v>
      </c>
      <c r="O96">
        <v>0</v>
      </c>
      <c r="P96">
        <v>42.339733013349331</v>
      </c>
      <c r="Q96">
        <v>6.6899477930707167</v>
      </c>
      <c r="R96">
        <v>13.005700683426898</v>
      </c>
      <c r="S96">
        <v>8.1033130588235309</v>
      </c>
      <c r="T96">
        <v>0</v>
      </c>
      <c r="U96">
        <v>64.240655182640495</v>
      </c>
      <c r="V96">
        <v>6.36492760858712</v>
      </c>
      <c r="W96">
        <v>13.412357092114611</v>
      </c>
      <c r="X96">
        <v>45.004638658293437</v>
      </c>
      <c r="Y96">
        <v>0</v>
      </c>
      <c r="Z96">
        <v>4.04976</v>
      </c>
      <c r="AA96">
        <v>12.931030944000003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1.9662499999999996</v>
      </c>
      <c r="AG96">
        <v>11.17328784</v>
      </c>
      <c r="AH96">
        <v>46.718767679999999</v>
      </c>
      <c r="AI96">
        <v>4.4913986000000001</v>
      </c>
      <c r="AJ96">
        <v>0</v>
      </c>
      <c r="AK96">
        <v>15.571999999999997</v>
      </c>
      <c r="AL96">
        <v>0</v>
      </c>
      <c r="AM96">
        <v>1.3087944126984126</v>
      </c>
      <c r="AN96">
        <v>0.68867999999999996</v>
      </c>
      <c r="AO96">
        <v>9.6513143999999986</v>
      </c>
      <c r="AP96">
        <v>1.9650540000000001</v>
      </c>
      <c r="AQ96">
        <v>9.5103599999999986</v>
      </c>
      <c r="AR96">
        <v>15.241823999999999</v>
      </c>
      <c r="AS96">
        <v>7.3461910079999999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35.406455289139672</v>
      </c>
      <c r="BB96">
        <f t="shared" si="1"/>
        <v>1012.1218504767031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8.4124422222222215</v>
      </c>
      <c r="K97">
        <v>9.4079446301369849</v>
      </c>
      <c r="L97">
        <v>578.48713475312161</v>
      </c>
      <c r="M97">
        <v>25.771315919172007</v>
      </c>
      <c r="N97">
        <v>36.241839014985537</v>
      </c>
      <c r="O97">
        <v>0</v>
      </c>
      <c r="P97">
        <v>42.339733013349331</v>
      </c>
      <c r="Q97">
        <v>6.6899477930707167</v>
      </c>
      <c r="R97">
        <v>13.005700683426898</v>
      </c>
      <c r="S97">
        <v>8.1033130588235309</v>
      </c>
      <c r="T97">
        <v>0</v>
      </c>
      <c r="U97">
        <v>64.240655182640495</v>
      </c>
      <c r="V97">
        <v>6.36492760858712</v>
      </c>
      <c r="W97">
        <v>13.412357092114611</v>
      </c>
      <c r="X97">
        <v>45.004638658293437</v>
      </c>
      <c r="Y97">
        <v>0</v>
      </c>
      <c r="Z97">
        <v>4.04976</v>
      </c>
      <c r="AA97">
        <v>12.931030944000003</v>
      </c>
      <c r="AB97">
        <v>12.121704815999999</v>
      </c>
      <c r="AC97">
        <v>8.9164694943999994</v>
      </c>
      <c r="AD97">
        <v>11.22633356</v>
      </c>
      <c r="AE97">
        <v>15.167135380800001</v>
      </c>
      <c r="AF97">
        <v>1.9662499999999996</v>
      </c>
      <c r="AG97">
        <v>11.17328784</v>
      </c>
      <c r="AH97">
        <v>46.718767679999999</v>
      </c>
      <c r="AI97">
        <v>4.4913986000000001</v>
      </c>
      <c r="AJ97">
        <v>0</v>
      </c>
      <c r="AK97">
        <v>15.571999999999997</v>
      </c>
      <c r="AL97">
        <v>0</v>
      </c>
      <c r="AM97">
        <v>0</v>
      </c>
      <c r="AN97">
        <v>0.68867999999999996</v>
      </c>
      <c r="AO97">
        <v>9.6513143999999986</v>
      </c>
      <c r="AP97">
        <v>1.7685485999999999</v>
      </c>
      <c r="AQ97">
        <v>9.5103599999999986</v>
      </c>
      <c r="AR97">
        <v>15.241823999999999</v>
      </c>
      <c r="AS97">
        <v>7.3461910079999999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35.355576210701571</v>
      </c>
      <c r="BB97">
        <f t="shared" si="1"/>
        <v>1010.667429742443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8.4124422222222215</v>
      </c>
      <c r="K98">
        <v>9.4079446301369849</v>
      </c>
      <c r="L98">
        <v>578.48713475312161</v>
      </c>
      <c r="M98">
        <v>25.771315919172007</v>
      </c>
      <c r="N98">
        <v>36.241839014985537</v>
      </c>
      <c r="O98">
        <v>0</v>
      </c>
      <c r="P98">
        <v>42.339733013349331</v>
      </c>
      <c r="Q98">
        <v>6.6899477930707167</v>
      </c>
      <c r="R98">
        <v>13.005700683426898</v>
      </c>
      <c r="S98">
        <v>8.1033130588235309</v>
      </c>
      <c r="T98">
        <v>0</v>
      </c>
      <c r="U98">
        <v>64.240655182640495</v>
      </c>
      <c r="V98">
        <v>6.36492760858712</v>
      </c>
      <c r="W98">
        <v>13.412357092114611</v>
      </c>
      <c r="X98">
        <v>45.004638658293437</v>
      </c>
      <c r="Y98">
        <v>0</v>
      </c>
      <c r="Z98">
        <v>3.914768</v>
      </c>
      <c r="AA98">
        <v>12.931030944000003</v>
      </c>
      <c r="AB98">
        <v>12.121704815999999</v>
      </c>
      <c r="AC98">
        <v>8.9164694943999994</v>
      </c>
      <c r="AD98">
        <v>11.22633356</v>
      </c>
      <c r="AE98">
        <v>15.167135380800001</v>
      </c>
      <c r="AF98">
        <v>1.9662499999999996</v>
      </c>
      <c r="AG98">
        <v>11.17328784</v>
      </c>
      <c r="AH98">
        <v>46.718767679999999</v>
      </c>
      <c r="AI98">
        <v>4.4913986000000001</v>
      </c>
      <c r="AJ98">
        <v>0</v>
      </c>
      <c r="AK98">
        <v>15.571999999999997</v>
      </c>
      <c r="AL98">
        <v>0</v>
      </c>
      <c r="AM98">
        <v>0</v>
      </c>
      <c r="AN98">
        <v>0.68867999999999996</v>
      </c>
      <c r="AO98">
        <v>9.6513143999999986</v>
      </c>
      <c r="AP98">
        <v>1.7685485999999999</v>
      </c>
      <c r="AQ98">
        <v>9.5103599999999986</v>
      </c>
      <c r="AR98">
        <v>15.241823999999999</v>
      </c>
      <c r="AS98">
        <v>7.3461910079999999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35.35101348110156</v>
      </c>
      <c r="BB98">
        <f t="shared" si="1"/>
        <v>1010.537000472043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1.579897679044593E-2</v>
      </c>
      <c r="J99">
        <f t="shared" si="2"/>
        <v>0.1640018296135651</v>
      </c>
      <c r="K99">
        <f t="shared" si="2"/>
        <v>0.12486772108335542</v>
      </c>
      <c r="L99">
        <f t="shared" si="2"/>
        <v>12.694920234534182</v>
      </c>
      <c r="M99">
        <f t="shared" si="2"/>
        <v>0.62127365141964042</v>
      </c>
      <c r="N99">
        <f t="shared" si="2"/>
        <v>0.86980413635965292</v>
      </c>
      <c r="O99">
        <f t="shared" si="2"/>
        <v>0</v>
      </c>
      <c r="P99">
        <f t="shared" si="2"/>
        <v>1.016156181909446</v>
      </c>
      <c r="Q99">
        <f t="shared" si="2"/>
        <v>0.15900935284043552</v>
      </c>
      <c r="R99">
        <f t="shared" si="2"/>
        <v>0.30887819007978345</v>
      </c>
      <c r="S99">
        <f t="shared" si="2"/>
        <v>0.19252566023845386</v>
      </c>
      <c r="T99">
        <f t="shared" si="2"/>
        <v>0</v>
      </c>
      <c r="U99">
        <f t="shared" si="2"/>
        <v>1.5417757243833747</v>
      </c>
      <c r="V99">
        <f t="shared" si="2"/>
        <v>0.15053399263775724</v>
      </c>
      <c r="W99">
        <f t="shared" si="2"/>
        <v>0.31778428003285247</v>
      </c>
      <c r="X99">
        <f t="shared" si="2"/>
        <v>1.0650879574467829</v>
      </c>
      <c r="Y99">
        <f t="shared" si="2"/>
        <v>0</v>
      </c>
      <c r="Z99">
        <f t="shared" si="2"/>
        <v>6.7279506579999995E-2</v>
      </c>
      <c r="AA99">
        <f t="shared" si="2"/>
        <v>0.1648129599999999</v>
      </c>
      <c r="AB99">
        <f t="shared" si="2"/>
        <v>0.29092091558400002</v>
      </c>
      <c r="AC99">
        <f t="shared" si="2"/>
        <v>0.21537475602239997</v>
      </c>
      <c r="AD99">
        <f t="shared" si="2"/>
        <v>0.26943200544000068</v>
      </c>
      <c r="AE99">
        <f t="shared" si="2"/>
        <v>0.36401124913919924</v>
      </c>
      <c r="AF99">
        <f t="shared" si="2"/>
        <v>5.8866499999999961E-2</v>
      </c>
      <c r="AG99">
        <f t="shared" si="2"/>
        <v>0.26815890816000071</v>
      </c>
      <c r="AH99">
        <f t="shared" si="2"/>
        <v>1.123342309439999</v>
      </c>
      <c r="AI99">
        <f t="shared" si="2"/>
        <v>0.10784238594999994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3.2719860317460291E-2</v>
      </c>
      <c r="AN99">
        <f t="shared" si="2"/>
        <v>1.6528319999999989E-2</v>
      </c>
      <c r="AO99">
        <f t="shared" si="2"/>
        <v>0.21774086879999988</v>
      </c>
      <c r="AP99">
        <f t="shared" si="2"/>
        <v>6.3294389340000035E-2</v>
      </c>
      <c r="AQ99">
        <f t="shared" si="2"/>
        <v>6.9201399999999955E-2</v>
      </c>
      <c r="AR99">
        <f t="shared" si="2"/>
        <v>0.36936020159999933</v>
      </c>
      <c r="AS99">
        <f t="shared" si="2"/>
        <v>0.14814130687200011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0.79305527783031005</v>
      </c>
      <c r="BB99">
        <f t="shared" si="1"/>
        <v>22.670118454784475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81.489999999999995</v>
      </c>
      <c r="BA3">
        <v>2.7600000000000051</v>
      </c>
      <c r="BB3">
        <f>SUM(B3:AZ3)-BA3</f>
        <v>78.72999999999999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81.489999999999995</v>
      </c>
      <c r="BA4">
        <v>2.7600000000000051</v>
      </c>
      <c r="BB4">
        <f t="shared" ref="BB4:BB67" si="0">SUM(B4:AZ4)-BA4</f>
        <v>78.72999999999999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81.489999999999995</v>
      </c>
      <c r="BA5">
        <v>2.7600000000000051</v>
      </c>
      <c r="BB5">
        <f t="shared" si="0"/>
        <v>78.72999999999999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81.600000000000009</v>
      </c>
      <c r="BA6">
        <v>2.7600000000000051</v>
      </c>
      <c r="BB6">
        <f t="shared" si="0"/>
        <v>78.84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81.489999999999995</v>
      </c>
      <c r="BA7">
        <v>2.7600000000000051</v>
      </c>
      <c r="BB7">
        <f t="shared" si="0"/>
        <v>78.72999999999999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81.429999999999993</v>
      </c>
      <c r="BA8">
        <v>2.7499999999999858</v>
      </c>
      <c r="BB8">
        <f t="shared" si="0"/>
        <v>78.680000000000007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81.429999999999993</v>
      </c>
      <c r="BA9">
        <v>2.7499999999999858</v>
      </c>
      <c r="BB9">
        <f t="shared" si="0"/>
        <v>78.680000000000007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81.429999999999993</v>
      </c>
      <c r="BA10">
        <v>2.7499999999999858</v>
      </c>
      <c r="BB10">
        <f t="shared" si="0"/>
        <v>78.680000000000007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81.760000000000019</v>
      </c>
      <c r="BA11">
        <v>2.7700000000000244</v>
      </c>
      <c r="BB11">
        <f t="shared" si="0"/>
        <v>78.989999999999995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81.820000000000022</v>
      </c>
      <c r="BA12">
        <v>2.7700000000000244</v>
      </c>
      <c r="BB12">
        <f t="shared" si="0"/>
        <v>79.05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82.110000000000014</v>
      </c>
      <c r="BA13">
        <v>2.7800000000000153</v>
      </c>
      <c r="BB13">
        <f t="shared" si="0"/>
        <v>79.33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82.110000000000014</v>
      </c>
      <c r="BA14">
        <v>2.7800000000000153</v>
      </c>
      <c r="BB14">
        <f t="shared" si="0"/>
        <v>79.33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82.110000000000014</v>
      </c>
      <c r="BA15">
        <v>2.7800000000000153</v>
      </c>
      <c r="BB15">
        <f t="shared" si="0"/>
        <v>79.33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82.110000000000014</v>
      </c>
      <c r="BA16">
        <v>2.7800000000000153</v>
      </c>
      <c r="BB16">
        <f t="shared" si="0"/>
        <v>79.33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82.110000000000014</v>
      </c>
      <c r="BA17">
        <v>2.7800000000000153</v>
      </c>
      <c r="BB17">
        <f t="shared" si="0"/>
        <v>79.33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82.110000000000014</v>
      </c>
      <c r="BA18">
        <v>2.7800000000000153</v>
      </c>
      <c r="BB18">
        <f t="shared" si="0"/>
        <v>79.33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82.110000000000014</v>
      </c>
      <c r="BA19">
        <v>2.7800000000000153</v>
      </c>
      <c r="BB19">
        <f t="shared" si="0"/>
        <v>79.33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82.110000000000014</v>
      </c>
      <c r="BA20">
        <v>2.7800000000000153</v>
      </c>
      <c r="BB20">
        <f t="shared" si="0"/>
        <v>79.33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82.110000000000014</v>
      </c>
      <c r="BA21">
        <v>2.7800000000000153</v>
      </c>
      <c r="BB21">
        <f t="shared" si="0"/>
        <v>79.33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82.110000000000014</v>
      </c>
      <c r="BA22">
        <v>2.7800000000000153</v>
      </c>
      <c r="BB22">
        <f t="shared" si="0"/>
        <v>79.33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82.190000000000012</v>
      </c>
      <c r="BA23">
        <v>2.7800000000000153</v>
      </c>
      <c r="BB23">
        <f t="shared" si="0"/>
        <v>79.41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82.190000000000012</v>
      </c>
      <c r="BA24">
        <v>2.7800000000000153</v>
      </c>
      <c r="BB24">
        <f t="shared" si="0"/>
        <v>79.41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82.190000000000012</v>
      </c>
      <c r="BA25">
        <v>2.7800000000000153</v>
      </c>
      <c r="BB25">
        <f t="shared" si="0"/>
        <v>79.41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82.29</v>
      </c>
      <c r="BA26">
        <v>2.7800000000000011</v>
      </c>
      <c r="BB26">
        <f t="shared" si="0"/>
        <v>79.510000000000005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82.100000000000009</v>
      </c>
      <c r="BA27">
        <v>2.7700000000000102</v>
      </c>
      <c r="BB27">
        <f t="shared" si="0"/>
        <v>79.33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82.100000000000009</v>
      </c>
      <c r="BA28">
        <v>2.7700000000000102</v>
      </c>
      <c r="BB28">
        <f t="shared" si="0"/>
        <v>79.33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82.100000000000009</v>
      </c>
      <c r="BA29">
        <v>2.7700000000000102</v>
      </c>
      <c r="BB29">
        <f t="shared" si="0"/>
        <v>79.33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82.100000000000009</v>
      </c>
      <c r="BA30">
        <v>2.7700000000000102</v>
      </c>
      <c r="BB30">
        <f t="shared" si="0"/>
        <v>79.33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82.02</v>
      </c>
      <c r="BA31">
        <v>2.769999999999996</v>
      </c>
      <c r="BB31">
        <f t="shared" si="0"/>
        <v>79.25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82.02</v>
      </c>
      <c r="BA32">
        <v>2.769999999999996</v>
      </c>
      <c r="BB32">
        <f t="shared" si="0"/>
        <v>79.25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81.679999999999993</v>
      </c>
      <c r="BA33">
        <v>2.7599999999999909</v>
      </c>
      <c r="BB33">
        <f t="shared" si="0"/>
        <v>78.92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81.679999999999993</v>
      </c>
      <c r="BA34">
        <v>2.7599999999999909</v>
      </c>
      <c r="BB34">
        <f t="shared" si="0"/>
        <v>78.92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81.679999999999993</v>
      </c>
      <c r="BA35">
        <v>2.7599999999999909</v>
      </c>
      <c r="BB35">
        <f t="shared" si="0"/>
        <v>78.92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81.679999999999993</v>
      </c>
      <c r="BA36">
        <v>2.7599999999999909</v>
      </c>
      <c r="BB36">
        <f t="shared" si="0"/>
        <v>78.92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81.679999999999993</v>
      </c>
      <c r="BA37">
        <v>2.7599999999999909</v>
      </c>
      <c r="BB37">
        <f t="shared" si="0"/>
        <v>78.92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81.679999999999993</v>
      </c>
      <c r="BA38">
        <v>2.7599999999999909</v>
      </c>
      <c r="BB38">
        <f t="shared" si="0"/>
        <v>78.92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82.039999999999992</v>
      </c>
      <c r="BA39">
        <v>2.7799999999999869</v>
      </c>
      <c r="BB39">
        <f t="shared" si="0"/>
        <v>79.260000000000005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82.039999999999992</v>
      </c>
      <c r="BA40">
        <v>2.7799999999999869</v>
      </c>
      <c r="BB40">
        <f t="shared" si="0"/>
        <v>79.260000000000005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82.039999999999992</v>
      </c>
      <c r="BA41">
        <v>2.7799999999999869</v>
      </c>
      <c r="BB41">
        <f t="shared" si="0"/>
        <v>79.260000000000005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82.12</v>
      </c>
      <c r="BA42">
        <v>2.7800000000000011</v>
      </c>
      <c r="BB42">
        <f t="shared" si="0"/>
        <v>79.34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82.12</v>
      </c>
      <c r="BA43">
        <v>2.7800000000000011</v>
      </c>
      <c r="BB43">
        <f t="shared" si="0"/>
        <v>79.34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82.259999999999991</v>
      </c>
      <c r="BA44">
        <v>2.789999999999992</v>
      </c>
      <c r="BB44">
        <f t="shared" si="0"/>
        <v>79.47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82.339999999999989</v>
      </c>
      <c r="BA45">
        <v>2.789999999999992</v>
      </c>
      <c r="BB45">
        <f t="shared" si="0"/>
        <v>79.55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82.339999999999989</v>
      </c>
      <c r="BA46">
        <v>2.789999999999992</v>
      </c>
      <c r="BB46">
        <f t="shared" si="0"/>
        <v>79.55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82.339999999999989</v>
      </c>
      <c r="BA47">
        <v>2.789999999999992</v>
      </c>
      <c r="BB47">
        <f t="shared" si="0"/>
        <v>79.55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82.339999999999989</v>
      </c>
      <c r="BA48">
        <v>2.789999999999992</v>
      </c>
      <c r="BB48">
        <f t="shared" si="0"/>
        <v>79.55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82.339999999999989</v>
      </c>
      <c r="BA49">
        <v>2.789999999999992</v>
      </c>
      <c r="BB49">
        <f t="shared" si="0"/>
        <v>79.55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82.339999999999989</v>
      </c>
      <c r="BA50">
        <v>2.789999999999992</v>
      </c>
      <c r="BB50">
        <f t="shared" si="0"/>
        <v>79.55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82.279999999999987</v>
      </c>
      <c r="BA51">
        <v>2.789999999999992</v>
      </c>
      <c r="BB51">
        <f t="shared" si="0"/>
        <v>79.489999999999995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82.339999999999989</v>
      </c>
      <c r="BA52">
        <v>2.789999999999992</v>
      </c>
      <c r="BB52">
        <f t="shared" si="0"/>
        <v>79.55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82.339999999999989</v>
      </c>
      <c r="BA53">
        <v>2.789999999999992</v>
      </c>
      <c r="BB53">
        <f t="shared" si="0"/>
        <v>79.55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82.17</v>
      </c>
      <c r="BA54">
        <v>2.7800000000000011</v>
      </c>
      <c r="BB54">
        <f t="shared" si="0"/>
        <v>79.39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82.17</v>
      </c>
      <c r="BA55">
        <v>2.7800000000000011</v>
      </c>
      <c r="BB55">
        <f t="shared" si="0"/>
        <v>79.39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82.17</v>
      </c>
      <c r="BA56">
        <v>2.7800000000000011</v>
      </c>
      <c r="BB56">
        <f t="shared" si="0"/>
        <v>79.39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82.17</v>
      </c>
      <c r="BA57">
        <v>2.7800000000000011</v>
      </c>
      <c r="BB57">
        <f t="shared" si="0"/>
        <v>79.39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82.17</v>
      </c>
      <c r="BA58">
        <v>2.7800000000000011</v>
      </c>
      <c r="BB58">
        <f t="shared" si="0"/>
        <v>79.39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82.17</v>
      </c>
      <c r="BA59">
        <v>2.7800000000000011</v>
      </c>
      <c r="BB59">
        <f t="shared" si="0"/>
        <v>79.39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82.17</v>
      </c>
      <c r="BA60">
        <v>2.7800000000000011</v>
      </c>
      <c r="BB60">
        <f t="shared" si="0"/>
        <v>79.39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82.17</v>
      </c>
      <c r="BA61">
        <v>2.7800000000000011</v>
      </c>
      <c r="BB61">
        <f t="shared" si="0"/>
        <v>79.39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82.07</v>
      </c>
      <c r="BA62">
        <v>2.7800000000000011</v>
      </c>
      <c r="BB62">
        <f t="shared" si="0"/>
        <v>79.289999999999992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82.01</v>
      </c>
      <c r="BA63">
        <v>2.7700000000000102</v>
      </c>
      <c r="BB63">
        <f t="shared" si="0"/>
        <v>79.239999999999995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82.08</v>
      </c>
      <c r="BA64">
        <v>2.769999999999996</v>
      </c>
      <c r="BB64">
        <f t="shared" si="0"/>
        <v>79.31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81.95</v>
      </c>
      <c r="BA65">
        <v>2.7700000000000102</v>
      </c>
      <c r="BB65">
        <f t="shared" si="0"/>
        <v>79.179999999999993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82.009999999999991</v>
      </c>
      <c r="BA66">
        <v>2.7800000000000011</v>
      </c>
      <c r="BB66">
        <f t="shared" si="0"/>
        <v>79.22999999999999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81.849999999999994</v>
      </c>
      <c r="BA67">
        <v>2.769999999999996</v>
      </c>
      <c r="BB67">
        <f t="shared" si="0"/>
        <v>79.08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81.849999999999994</v>
      </c>
      <c r="BA68">
        <v>2.769999999999996</v>
      </c>
      <c r="BB68">
        <f t="shared" ref="BB68:BB99" si="1">SUM(B68:AZ68)-BA68</f>
        <v>79.08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81.94</v>
      </c>
      <c r="BA69">
        <v>2.7700000000000102</v>
      </c>
      <c r="BB69">
        <f t="shared" si="1"/>
        <v>79.169999999999987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81.94</v>
      </c>
      <c r="BA70">
        <v>2.7700000000000102</v>
      </c>
      <c r="BB70">
        <f t="shared" si="1"/>
        <v>79.169999999999987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80.22</v>
      </c>
      <c r="BA71">
        <v>2.7099999999999937</v>
      </c>
      <c r="BB71">
        <f t="shared" si="1"/>
        <v>77.510000000000005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80.28</v>
      </c>
      <c r="BA72">
        <v>2.7199999999999989</v>
      </c>
      <c r="BB72">
        <f t="shared" si="1"/>
        <v>77.56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80.98</v>
      </c>
      <c r="BA73">
        <v>2.7400000000000091</v>
      </c>
      <c r="BB73">
        <f t="shared" si="1"/>
        <v>78.239999999999995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81.28</v>
      </c>
      <c r="BA74">
        <v>2.75</v>
      </c>
      <c r="BB74">
        <f t="shared" si="1"/>
        <v>78.53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81.589999999999989</v>
      </c>
      <c r="BA75">
        <v>2.75</v>
      </c>
      <c r="BB75">
        <f t="shared" si="1"/>
        <v>78.839999999999989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81.86</v>
      </c>
      <c r="BA76">
        <v>2.7600000000000193</v>
      </c>
      <c r="BB76">
        <f t="shared" si="1"/>
        <v>79.09999999999998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81.97999999999999</v>
      </c>
      <c r="BA77">
        <v>2.7600000000000051</v>
      </c>
      <c r="BB77">
        <f t="shared" si="1"/>
        <v>79.219999999999985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82.109999999999985</v>
      </c>
      <c r="BA78">
        <v>2.769999999999996</v>
      </c>
      <c r="BB78">
        <f t="shared" si="1"/>
        <v>79.339999999999989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82.35</v>
      </c>
      <c r="BA79">
        <v>2.7800000000000153</v>
      </c>
      <c r="BB79">
        <f t="shared" si="1"/>
        <v>79.569999999999979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82.35</v>
      </c>
      <c r="BA80">
        <v>2.7800000000000153</v>
      </c>
      <c r="BB80">
        <f t="shared" si="1"/>
        <v>79.569999999999979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81.139999999999986</v>
      </c>
      <c r="BA81">
        <v>2.7399999999999949</v>
      </c>
      <c r="BB81">
        <f t="shared" si="1"/>
        <v>78.399999999999991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81.139999999999986</v>
      </c>
      <c r="BA82">
        <v>2.7399999999999949</v>
      </c>
      <c r="BB82">
        <f t="shared" si="1"/>
        <v>78.399999999999991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81.199999999999989</v>
      </c>
      <c r="BA83">
        <v>2.7399999999999949</v>
      </c>
      <c r="BB83">
        <f t="shared" si="1"/>
        <v>78.459999999999994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81.199999999999989</v>
      </c>
      <c r="BA84">
        <v>2.7399999999999949</v>
      </c>
      <c r="BB84">
        <f t="shared" si="1"/>
        <v>78.459999999999994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81.199999999999989</v>
      </c>
      <c r="BA85">
        <v>2.7399999999999949</v>
      </c>
      <c r="BB85">
        <f t="shared" si="1"/>
        <v>78.459999999999994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81.199999999999989</v>
      </c>
      <c r="BA86">
        <v>2.7399999999999949</v>
      </c>
      <c r="BB86">
        <f t="shared" si="1"/>
        <v>78.459999999999994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81.389999999999986</v>
      </c>
      <c r="BA87">
        <v>2.7399999999999949</v>
      </c>
      <c r="BB87">
        <f t="shared" si="1"/>
        <v>78.649999999999991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81.69</v>
      </c>
      <c r="BA88">
        <v>2.7500000000000142</v>
      </c>
      <c r="BB88">
        <f t="shared" si="1"/>
        <v>78.939999999999984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81.859999999999985</v>
      </c>
      <c r="BA89">
        <v>2.7600000000000051</v>
      </c>
      <c r="BB89">
        <f t="shared" si="1"/>
        <v>79.09999999999998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82.039999999999992</v>
      </c>
      <c r="BA90">
        <v>2.7600000000000051</v>
      </c>
      <c r="BB90">
        <f t="shared" si="1"/>
        <v>79.279999999999987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82.13</v>
      </c>
      <c r="BA91">
        <v>2.769999999999996</v>
      </c>
      <c r="BB91">
        <f t="shared" si="1"/>
        <v>79.36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82.13</v>
      </c>
      <c r="BA92">
        <v>2.769999999999996</v>
      </c>
      <c r="BB92">
        <f t="shared" si="1"/>
        <v>79.36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82.3</v>
      </c>
      <c r="BA93">
        <v>2.7799999999999869</v>
      </c>
      <c r="BB93">
        <f t="shared" si="1"/>
        <v>79.52000000000001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82.2</v>
      </c>
      <c r="BA94">
        <v>2.7800000000000011</v>
      </c>
      <c r="BB94">
        <f t="shared" si="1"/>
        <v>79.42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</v>
      </c>
      <c r="BA95">
        <v>2.769999999999996</v>
      </c>
      <c r="BB95">
        <f t="shared" si="1"/>
        <v>79.23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</v>
      </c>
      <c r="BA96">
        <v>2.769999999999996</v>
      </c>
      <c r="BB96">
        <f t="shared" si="1"/>
        <v>79.23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</v>
      </c>
      <c r="BA97">
        <v>2.769999999999996</v>
      </c>
      <c r="BB97">
        <f t="shared" si="1"/>
        <v>79.23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</v>
      </c>
      <c r="BA98">
        <v>2.769999999999996</v>
      </c>
      <c r="BB98">
        <f t="shared" si="1"/>
        <v>79.23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1.9656024999999997</v>
      </c>
      <c r="BA99">
        <f t="shared" si="2"/>
        <v>6.645750000000003E-2</v>
      </c>
      <c r="BB99">
        <f t="shared" si="1"/>
        <v>1.8991449999999996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13.596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0.45954500000000031</v>
      </c>
      <c r="BB3">
        <f>SUM(B3:AZ3)-BA3</f>
        <v>13.136455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13.596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0.45954500000000031</v>
      </c>
      <c r="BB4">
        <f t="shared" ref="BB4:BB67" si="0">SUM(B4:AZ4)-BA4</f>
        <v>13.136455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0.45954500000000031</v>
      </c>
      <c r="BB5">
        <f t="shared" si="0"/>
        <v>13.136455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0.45954500000000031</v>
      </c>
      <c r="BB6">
        <f t="shared" si="0"/>
        <v>13.136455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0.45954500000000031</v>
      </c>
      <c r="BB7">
        <f t="shared" si="0"/>
        <v>13.136455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9.0620200000000004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0.30629599999999968</v>
      </c>
      <c r="BB8">
        <f t="shared" si="0"/>
        <v>8.7557240000000007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0.45954500000000031</v>
      </c>
      <c r="BB9">
        <f t="shared" si="0"/>
        <v>13.136455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12.117513000000001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0.40957200000000071</v>
      </c>
      <c r="BB10">
        <f t="shared" si="0"/>
        <v>11.707941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0.45954500000000031</v>
      </c>
      <c r="BB11">
        <f t="shared" si="0"/>
        <v>13.136455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0.45954500000000031</v>
      </c>
      <c r="BB12">
        <f t="shared" si="0"/>
        <v>13.136455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0.45954500000000031</v>
      </c>
      <c r="BB13">
        <f t="shared" si="0"/>
        <v>13.136455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0.45954500000000031</v>
      </c>
      <c r="BB14">
        <f t="shared" si="0"/>
        <v>13.136455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11.700310999999999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0.3954709999999988</v>
      </c>
      <c r="BB15">
        <f t="shared" si="0"/>
        <v>11.30484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13.596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0.45954500000000031</v>
      </c>
      <c r="BB16">
        <f t="shared" si="0"/>
        <v>13.136455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13.596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0.45954500000000031</v>
      </c>
      <c r="BB17">
        <f t="shared" si="0"/>
        <v>13.136455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13.596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0.45954500000000031</v>
      </c>
      <c r="BB18">
        <f t="shared" si="0"/>
        <v>13.136455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13.596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0.45954500000000031</v>
      </c>
      <c r="BB19">
        <f t="shared" si="0"/>
        <v>13.136455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13.596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0.45954500000000031</v>
      </c>
      <c r="BB20">
        <f t="shared" si="0"/>
        <v>13.136455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13.596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0.45954500000000031</v>
      </c>
      <c r="BB21">
        <f t="shared" si="0"/>
        <v>13.136455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13.596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0.45954500000000031</v>
      </c>
      <c r="BB22">
        <f t="shared" si="0"/>
        <v>13.136455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13.596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0.45954500000000031</v>
      </c>
      <c r="BB23">
        <f t="shared" si="0"/>
        <v>13.136455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13.596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0.45954500000000031</v>
      </c>
      <c r="BB24">
        <f t="shared" si="0"/>
        <v>13.136455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13.596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0.45954500000000031</v>
      </c>
      <c r="BB25">
        <f t="shared" si="0"/>
        <v>13.136455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13.596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0.45954500000000031</v>
      </c>
      <c r="BB26">
        <f t="shared" si="0"/>
        <v>13.136455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13.596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0.45954500000000031</v>
      </c>
      <c r="BB27">
        <f t="shared" si="0"/>
        <v>13.136455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13.596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0.45954500000000031</v>
      </c>
      <c r="BB28">
        <f t="shared" si="0"/>
        <v>13.136455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13.596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0.45954500000000031</v>
      </c>
      <c r="BB29">
        <f t="shared" si="0"/>
        <v>13.136455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13.596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0.45954500000000031</v>
      </c>
      <c r="BB30">
        <f t="shared" si="0"/>
        <v>13.136455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13.596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0.45954500000000031</v>
      </c>
      <c r="BB31">
        <f t="shared" si="0"/>
        <v>13.136455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13.596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0.45954500000000031</v>
      </c>
      <c r="BB32">
        <f t="shared" si="0"/>
        <v>13.136455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13.596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0.45954500000000031</v>
      </c>
      <c r="BB33">
        <f t="shared" si="0"/>
        <v>13.136455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13.596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0.45954500000000031</v>
      </c>
      <c r="BB34">
        <f t="shared" si="0"/>
        <v>13.136455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13.596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0.45954500000000031</v>
      </c>
      <c r="BB35">
        <f t="shared" si="0"/>
        <v>13.136455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13.596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0.45954500000000031</v>
      </c>
      <c r="BB36">
        <f t="shared" si="0"/>
        <v>13.136455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13.596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0.45954500000000031</v>
      </c>
      <c r="BB37">
        <f t="shared" si="0"/>
        <v>13.136455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13.596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0.45954500000000031</v>
      </c>
      <c r="BB38">
        <f t="shared" si="0"/>
        <v>13.136455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13.596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0.45954500000000031</v>
      </c>
      <c r="BB39">
        <f t="shared" si="0"/>
        <v>13.136455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13.596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0.45954500000000031</v>
      </c>
      <c r="BB40">
        <f t="shared" si="0"/>
        <v>13.136455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13.596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0.45954500000000031</v>
      </c>
      <c r="BB41">
        <f t="shared" si="0"/>
        <v>13.136455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13.596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0.45954500000000031</v>
      </c>
      <c r="BB42">
        <f t="shared" si="0"/>
        <v>13.136455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13.596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0.45954500000000031</v>
      </c>
      <c r="BB43">
        <f t="shared" si="0"/>
        <v>13.136455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13.596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0.45954500000000031</v>
      </c>
      <c r="BB44">
        <f t="shared" si="0"/>
        <v>13.136455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13.596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0.45954500000000031</v>
      </c>
      <c r="BB45">
        <f t="shared" si="0"/>
        <v>13.136455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13.596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0.45954500000000031</v>
      </c>
      <c r="BB46">
        <f t="shared" si="0"/>
        <v>13.136455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13.596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0.45954500000000031</v>
      </c>
      <c r="BB47">
        <f t="shared" si="0"/>
        <v>13.136455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13.596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0.45954500000000031</v>
      </c>
      <c r="BB48">
        <f t="shared" si="0"/>
        <v>13.136455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0.50689200000000056</v>
      </c>
      <c r="BB49">
        <f t="shared" si="0"/>
        <v>14.489908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13.596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0.45954500000000031</v>
      </c>
      <c r="BB50">
        <f t="shared" si="0"/>
        <v>13.136455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0.50689200000000056</v>
      </c>
      <c r="BB51">
        <f t="shared" si="0"/>
        <v>14.489908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0.50689200000000056</v>
      </c>
      <c r="BB52">
        <f t="shared" si="0"/>
        <v>14.489908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0.50689200000000056</v>
      </c>
      <c r="BB53">
        <f t="shared" si="0"/>
        <v>14.489908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0.50689200000000056</v>
      </c>
      <c r="BB54">
        <f t="shared" si="0"/>
        <v>14.489908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0.50689200000000056</v>
      </c>
      <c r="BB55">
        <f t="shared" si="0"/>
        <v>14.489908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0.50689200000000056</v>
      </c>
      <c r="BB56">
        <f t="shared" si="0"/>
        <v>14.489908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0.50689200000000056</v>
      </c>
      <c r="BB57">
        <f t="shared" si="0"/>
        <v>14.489908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13.596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0.45954500000000031</v>
      </c>
      <c r="BB58">
        <f t="shared" si="0"/>
        <v>13.136455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0.50689200000000056</v>
      </c>
      <c r="BB59">
        <f t="shared" si="0"/>
        <v>14.489908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0.50689200000000056</v>
      </c>
      <c r="BB60">
        <f t="shared" si="0"/>
        <v>14.489908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0.50689200000000056</v>
      </c>
      <c r="BB61">
        <f t="shared" si="0"/>
        <v>14.489908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0.50689200000000056</v>
      </c>
      <c r="BB62">
        <f t="shared" si="0"/>
        <v>14.489908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0.50689200000000056</v>
      </c>
      <c r="BB63">
        <f t="shared" si="0"/>
        <v>14.489908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0.50689200000000056</v>
      </c>
      <c r="BB64">
        <f t="shared" si="0"/>
        <v>14.489908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0.50689200000000056</v>
      </c>
      <c r="BB65">
        <f t="shared" si="0"/>
        <v>14.489908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0.50689200000000056</v>
      </c>
      <c r="BB66">
        <f t="shared" si="0"/>
        <v>14.489908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0.50689200000000056</v>
      </c>
      <c r="BB67">
        <f t="shared" si="0"/>
        <v>14.489908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0.50689200000000056</v>
      </c>
      <c r="BB68">
        <f t="shared" ref="BB68:BB99" si="1">SUM(B68:AZ68)-BA68</f>
        <v>14.489908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0.50689200000000056</v>
      </c>
      <c r="BB69">
        <f t="shared" si="1"/>
        <v>14.489908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0.50689200000000056</v>
      </c>
      <c r="BB70">
        <f t="shared" si="1"/>
        <v>14.489908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0.50689200000000056</v>
      </c>
      <c r="BB71">
        <f t="shared" si="1"/>
        <v>14.489908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0.50689200000000056</v>
      </c>
      <c r="BB72">
        <f t="shared" si="1"/>
        <v>14.489908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0.50689200000000056</v>
      </c>
      <c r="BB73">
        <f t="shared" si="1"/>
        <v>14.489908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0.50689200000000056</v>
      </c>
      <c r="BB74">
        <f t="shared" si="1"/>
        <v>14.489908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0.50689200000000056</v>
      </c>
      <c r="BB75">
        <f t="shared" si="1"/>
        <v>14.489908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0.50689200000000056</v>
      </c>
      <c r="BB76">
        <f t="shared" si="1"/>
        <v>14.489908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0.50689200000000056</v>
      </c>
      <c r="BB77">
        <f t="shared" si="1"/>
        <v>14.489908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0.50689200000000056</v>
      </c>
      <c r="BB78">
        <f t="shared" si="1"/>
        <v>14.489908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0.50689200000000056</v>
      </c>
      <c r="BB79">
        <f t="shared" si="1"/>
        <v>14.489908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0.50689200000000056</v>
      </c>
      <c r="BB80">
        <f t="shared" si="1"/>
        <v>14.489908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0.50689200000000056</v>
      </c>
      <c r="BB81">
        <f t="shared" si="1"/>
        <v>14.489908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0.50689200000000056</v>
      </c>
      <c r="BB82">
        <f t="shared" si="1"/>
        <v>14.489908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0.50689200000000056</v>
      </c>
      <c r="BB83">
        <f t="shared" si="1"/>
        <v>14.489908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0.50689200000000056</v>
      </c>
      <c r="BB84">
        <f t="shared" si="1"/>
        <v>14.489908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0.50689200000000056</v>
      </c>
      <c r="BB85">
        <f t="shared" si="1"/>
        <v>14.489908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0.50689200000000056</v>
      </c>
      <c r="BB86">
        <f t="shared" si="1"/>
        <v>14.489908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0.50689200000000056</v>
      </c>
      <c r="BB87">
        <f t="shared" si="1"/>
        <v>14.489908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0.50689200000000056</v>
      </c>
      <c r="BB88">
        <f t="shared" si="1"/>
        <v>14.489908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0.50689200000000056</v>
      </c>
      <c r="BB89">
        <f t="shared" si="1"/>
        <v>14.489908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0.50689200000000056</v>
      </c>
      <c r="BB90">
        <f t="shared" si="1"/>
        <v>14.489908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0.50689200000000056</v>
      </c>
      <c r="BB91">
        <f t="shared" si="1"/>
        <v>14.489908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13.596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0.45954500000000031</v>
      </c>
      <c r="BB92">
        <f t="shared" si="1"/>
        <v>13.136455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0.50689200000000056</v>
      </c>
      <c r="BB93">
        <f t="shared" si="1"/>
        <v>14.489908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0.50689200000000056</v>
      </c>
      <c r="BB94">
        <f t="shared" si="1"/>
        <v>14.489908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0.50689200000000056</v>
      </c>
      <c r="BB95">
        <f t="shared" si="1"/>
        <v>14.489908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0.50689200000000056</v>
      </c>
      <c r="BB96">
        <f t="shared" si="1"/>
        <v>14.489908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0.50689200000000056</v>
      </c>
      <c r="BB97">
        <f t="shared" si="1"/>
        <v>14.489908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0.50689200000000056</v>
      </c>
      <c r="BB98">
        <f t="shared" si="1"/>
        <v>14.489908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0.34078636099999948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1.1518583250000004E-2</v>
      </c>
      <c r="BB99">
        <f t="shared" si="1"/>
        <v>0.32926777774999949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8.27</v>
      </c>
      <c r="J3" s="202">
        <v>4.75</v>
      </c>
      <c r="K3" s="202">
        <v>495.03</v>
      </c>
      <c r="L3" s="202">
        <v>10.67</v>
      </c>
      <c r="M3" s="202">
        <v>56.26</v>
      </c>
      <c r="N3" s="202">
        <v>50.12</v>
      </c>
      <c r="O3" s="202">
        <v>70.81</v>
      </c>
      <c r="P3" s="202">
        <v>26.35</v>
      </c>
      <c r="Q3" s="202">
        <v>9.26</v>
      </c>
      <c r="R3" s="202">
        <v>17.989999999999998</v>
      </c>
      <c r="S3" s="202">
        <v>11.2</v>
      </c>
      <c r="T3" s="202">
        <v>0</v>
      </c>
      <c r="U3" s="202">
        <v>60.01</v>
      </c>
      <c r="V3" s="202">
        <v>8.7899999999999991</v>
      </c>
      <c r="W3" s="202">
        <v>18.03</v>
      </c>
      <c r="X3" s="202">
        <v>62.6</v>
      </c>
      <c r="Y3" s="202">
        <v>0</v>
      </c>
      <c r="Z3" s="202">
        <v>118.1</v>
      </c>
      <c r="AA3" s="202">
        <v>0</v>
      </c>
      <c r="AB3" s="202">
        <v>0</v>
      </c>
      <c r="AC3" s="202">
        <v>14.54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50.92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70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8.27</v>
      </c>
      <c r="J4" s="202">
        <v>4.75</v>
      </c>
      <c r="K4" s="202">
        <v>495.03</v>
      </c>
      <c r="L4" s="202">
        <v>10.67</v>
      </c>
      <c r="M4" s="202">
        <v>56.26</v>
      </c>
      <c r="N4" s="202">
        <v>50.12</v>
      </c>
      <c r="O4" s="202">
        <v>70.81</v>
      </c>
      <c r="P4" s="202">
        <v>26.35</v>
      </c>
      <c r="Q4" s="202">
        <v>9.26</v>
      </c>
      <c r="R4" s="202">
        <v>17.989999999999998</v>
      </c>
      <c r="S4" s="202">
        <v>11.2</v>
      </c>
      <c r="T4" s="202">
        <v>0</v>
      </c>
      <c r="U4" s="202">
        <v>60.01</v>
      </c>
      <c r="V4" s="202">
        <v>8.7899999999999991</v>
      </c>
      <c r="W4" s="202">
        <v>18.03</v>
      </c>
      <c r="X4" s="202">
        <v>62.6</v>
      </c>
      <c r="Y4" s="202">
        <v>0</v>
      </c>
      <c r="Z4" s="202">
        <v>118.1</v>
      </c>
      <c r="AA4" s="202">
        <v>0</v>
      </c>
      <c r="AB4" s="202">
        <v>0</v>
      </c>
      <c r="AC4" s="202">
        <v>14.54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50.92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70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8.27</v>
      </c>
      <c r="J5" s="202">
        <v>4.75</v>
      </c>
      <c r="K5" s="202">
        <v>495.03</v>
      </c>
      <c r="L5" s="202">
        <v>10.67</v>
      </c>
      <c r="M5" s="202">
        <v>60.28</v>
      </c>
      <c r="N5" s="202">
        <v>50.12</v>
      </c>
      <c r="O5" s="202">
        <v>70.81</v>
      </c>
      <c r="P5" s="202">
        <v>26.35</v>
      </c>
      <c r="Q5" s="202">
        <v>9.26</v>
      </c>
      <c r="R5" s="202">
        <v>17.989999999999998</v>
      </c>
      <c r="S5" s="202">
        <v>11.2</v>
      </c>
      <c r="T5" s="202">
        <v>0</v>
      </c>
      <c r="U5" s="202">
        <v>60.01</v>
      </c>
      <c r="V5" s="202">
        <v>8.7899999999999991</v>
      </c>
      <c r="W5" s="202">
        <v>18.03</v>
      </c>
      <c r="X5" s="202">
        <v>62.6</v>
      </c>
      <c r="Y5" s="202">
        <v>0</v>
      </c>
      <c r="Z5" s="202">
        <v>118.1</v>
      </c>
      <c r="AA5" s="202">
        <v>0</v>
      </c>
      <c r="AB5" s="202">
        <v>0</v>
      </c>
      <c r="AC5" s="202">
        <v>14.54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50.92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70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8.27</v>
      </c>
      <c r="J6" s="202">
        <v>4.75</v>
      </c>
      <c r="K6" s="202">
        <v>495.03</v>
      </c>
      <c r="L6" s="202">
        <v>10.67</v>
      </c>
      <c r="M6" s="202">
        <v>60.28</v>
      </c>
      <c r="N6" s="202">
        <v>50.12</v>
      </c>
      <c r="O6" s="202">
        <v>70.81</v>
      </c>
      <c r="P6" s="202">
        <v>26.35</v>
      </c>
      <c r="Q6" s="202">
        <v>9.26</v>
      </c>
      <c r="R6" s="202">
        <v>17.989999999999998</v>
      </c>
      <c r="S6" s="202">
        <v>11.2</v>
      </c>
      <c r="T6" s="202">
        <v>0</v>
      </c>
      <c r="U6" s="202">
        <v>60.01</v>
      </c>
      <c r="V6" s="202">
        <v>8.7899999999999991</v>
      </c>
      <c r="W6" s="202">
        <v>18.03</v>
      </c>
      <c r="X6" s="202">
        <v>62.6</v>
      </c>
      <c r="Y6" s="202">
        <v>0</v>
      </c>
      <c r="Z6" s="202">
        <v>118.1</v>
      </c>
      <c r="AA6" s="202">
        <v>0</v>
      </c>
      <c r="AB6" s="202">
        <v>0</v>
      </c>
      <c r="AC6" s="202">
        <v>14.54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50.92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70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8.27</v>
      </c>
      <c r="J7" s="202">
        <v>4.75</v>
      </c>
      <c r="K7" s="202">
        <v>495.03</v>
      </c>
      <c r="L7" s="202">
        <v>10.67</v>
      </c>
      <c r="M7" s="202">
        <v>60.28</v>
      </c>
      <c r="N7" s="202">
        <v>50.12</v>
      </c>
      <c r="O7" s="202">
        <v>70.81</v>
      </c>
      <c r="P7" s="202">
        <v>26.35</v>
      </c>
      <c r="Q7" s="202">
        <v>9.26</v>
      </c>
      <c r="R7" s="202">
        <v>17.989999999999998</v>
      </c>
      <c r="S7" s="202">
        <v>11.2</v>
      </c>
      <c r="T7" s="202">
        <v>0</v>
      </c>
      <c r="U7" s="202">
        <v>60.01</v>
      </c>
      <c r="V7" s="202">
        <v>8.7899999999999991</v>
      </c>
      <c r="W7" s="202">
        <v>18.03</v>
      </c>
      <c r="X7" s="202">
        <v>62.6</v>
      </c>
      <c r="Y7" s="202">
        <v>0</v>
      </c>
      <c r="Z7" s="202">
        <v>118.1</v>
      </c>
      <c r="AA7" s="202">
        <v>0</v>
      </c>
      <c r="AB7" s="202">
        <v>0</v>
      </c>
      <c r="AC7" s="202">
        <v>14.12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41.02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70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8.27</v>
      </c>
      <c r="J8" s="202">
        <v>4.75</v>
      </c>
      <c r="K8" s="202">
        <v>495.03</v>
      </c>
      <c r="L8" s="202">
        <v>10.67</v>
      </c>
      <c r="M8" s="202">
        <v>60.28</v>
      </c>
      <c r="N8" s="202">
        <v>50.12</v>
      </c>
      <c r="O8" s="202">
        <v>70.81</v>
      </c>
      <c r="P8" s="202">
        <v>26.35</v>
      </c>
      <c r="Q8" s="202">
        <v>9.26</v>
      </c>
      <c r="R8" s="202">
        <v>17.989999999999998</v>
      </c>
      <c r="S8" s="202">
        <v>11.2</v>
      </c>
      <c r="T8" s="202">
        <v>0</v>
      </c>
      <c r="U8" s="202">
        <v>60.01</v>
      </c>
      <c r="V8" s="202">
        <v>8.7899999999999991</v>
      </c>
      <c r="W8" s="202">
        <v>18.03</v>
      </c>
      <c r="X8" s="202">
        <v>62.6</v>
      </c>
      <c r="Y8" s="202">
        <v>0</v>
      </c>
      <c r="Z8" s="202">
        <v>118.1</v>
      </c>
      <c r="AA8" s="202">
        <v>0</v>
      </c>
      <c r="AB8" s="202">
        <v>0</v>
      </c>
      <c r="AC8" s="202">
        <v>14.12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41.02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70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8.27</v>
      </c>
      <c r="J9" s="202">
        <v>4.75</v>
      </c>
      <c r="K9" s="202">
        <v>495.03</v>
      </c>
      <c r="L9" s="202">
        <v>10.67</v>
      </c>
      <c r="M9" s="202">
        <v>60.28</v>
      </c>
      <c r="N9" s="202">
        <v>50.12</v>
      </c>
      <c r="O9" s="202">
        <v>70.81</v>
      </c>
      <c r="P9" s="202">
        <v>26.35</v>
      </c>
      <c r="Q9" s="202">
        <v>9.26</v>
      </c>
      <c r="R9" s="202">
        <v>17.989999999999998</v>
      </c>
      <c r="S9" s="202">
        <v>11.2</v>
      </c>
      <c r="T9" s="202">
        <v>0</v>
      </c>
      <c r="U9" s="202">
        <v>60.01</v>
      </c>
      <c r="V9" s="202">
        <v>8.7899999999999991</v>
      </c>
      <c r="W9" s="202">
        <v>18.03</v>
      </c>
      <c r="X9" s="202">
        <v>62.6</v>
      </c>
      <c r="Y9" s="202">
        <v>0</v>
      </c>
      <c r="Z9" s="202">
        <v>118.1</v>
      </c>
      <c r="AA9" s="202">
        <v>0</v>
      </c>
      <c r="AB9" s="202">
        <v>0</v>
      </c>
      <c r="AC9" s="202">
        <v>14.12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41.02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70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8.27</v>
      </c>
      <c r="J10" s="202">
        <v>4.75</v>
      </c>
      <c r="K10" s="202">
        <v>495.03</v>
      </c>
      <c r="L10" s="202">
        <v>10.67</v>
      </c>
      <c r="M10" s="202">
        <v>60.28</v>
      </c>
      <c r="N10" s="202">
        <v>50.12</v>
      </c>
      <c r="O10" s="202">
        <v>70.81</v>
      </c>
      <c r="P10" s="202">
        <v>26.35</v>
      </c>
      <c r="Q10" s="202">
        <v>9.26</v>
      </c>
      <c r="R10" s="202">
        <v>17.989999999999998</v>
      </c>
      <c r="S10" s="202">
        <v>11.2</v>
      </c>
      <c r="T10" s="202">
        <v>0</v>
      </c>
      <c r="U10" s="202">
        <v>60.01</v>
      </c>
      <c r="V10" s="202">
        <v>8.7899999999999991</v>
      </c>
      <c r="W10" s="202">
        <v>18.03</v>
      </c>
      <c r="X10" s="202">
        <v>62.6</v>
      </c>
      <c r="Y10" s="202">
        <v>0</v>
      </c>
      <c r="Z10" s="202">
        <v>118.1</v>
      </c>
      <c r="AA10" s="202">
        <v>0</v>
      </c>
      <c r="AB10" s="202">
        <v>0</v>
      </c>
      <c r="AC10" s="202">
        <v>14.12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41.02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70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495.03</v>
      </c>
      <c r="L11" s="202">
        <v>10.67</v>
      </c>
      <c r="M11" s="202">
        <v>56.26</v>
      </c>
      <c r="N11" s="202">
        <v>50.12</v>
      </c>
      <c r="O11" s="202">
        <v>70.81</v>
      </c>
      <c r="P11" s="202">
        <v>26.35</v>
      </c>
      <c r="Q11" s="202">
        <v>9.26</v>
      </c>
      <c r="R11" s="202">
        <v>17.989999999999998</v>
      </c>
      <c r="S11" s="202">
        <v>11.2</v>
      </c>
      <c r="T11" s="202">
        <v>0</v>
      </c>
      <c r="U11" s="202">
        <v>60.01</v>
      </c>
      <c r="V11" s="202">
        <v>8.7899999999999991</v>
      </c>
      <c r="W11" s="202">
        <v>18.03</v>
      </c>
      <c r="X11" s="202">
        <v>62.6</v>
      </c>
      <c r="Y11" s="202">
        <v>0</v>
      </c>
      <c r="Z11" s="202">
        <v>118.1</v>
      </c>
      <c r="AA11" s="202">
        <v>0</v>
      </c>
      <c r="AB11" s="202">
        <v>0</v>
      </c>
      <c r="AC11" s="202">
        <v>14.12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41.02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4.8899999999999997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495.03</v>
      </c>
      <c r="L12" s="202">
        <v>10.67</v>
      </c>
      <c r="M12" s="202">
        <v>56.26</v>
      </c>
      <c r="N12" s="202">
        <v>50.12</v>
      </c>
      <c r="O12" s="202">
        <v>70.81</v>
      </c>
      <c r="P12" s="202">
        <v>26.35</v>
      </c>
      <c r="Q12" s="202">
        <v>9.26</v>
      </c>
      <c r="R12" s="202">
        <v>17.989999999999998</v>
      </c>
      <c r="S12" s="202">
        <v>11.2</v>
      </c>
      <c r="T12" s="202">
        <v>0</v>
      </c>
      <c r="U12" s="202">
        <v>60.01</v>
      </c>
      <c r="V12" s="202">
        <v>8.7899999999999991</v>
      </c>
      <c r="W12" s="202">
        <v>18.03</v>
      </c>
      <c r="X12" s="202">
        <v>62.6</v>
      </c>
      <c r="Y12" s="202">
        <v>0</v>
      </c>
      <c r="Z12" s="202">
        <v>118.1</v>
      </c>
      <c r="AA12" s="202">
        <v>0</v>
      </c>
      <c r="AB12" s="202">
        <v>0</v>
      </c>
      <c r="AC12" s="202">
        <v>14.12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41.02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4.8899999999999997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2.74</v>
      </c>
      <c r="K13" s="202">
        <v>453.33</v>
      </c>
      <c r="L13" s="202">
        <v>10.67</v>
      </c>
      <c r="M13" s="202">
        <v>56.26</v>
      </c>
      <c r="N13" s="202">
        <v>50.12</v>
      </c>
      <c r="O13" s="202">
        <v>70.81</v>
      </c>
      <c r="P13" s="202">
        <v>26.35</v>
      </c>
      <c r="Q13" s="202">
        <v>9.26</v>
      </c>
      <c r="R13" s="202">
        <v>17.989999999999998</v>
      </c>
      <c r="S13" s="202">
        <v>11.2</v>
      </c>
      <c r="T13" s="202">
        <v>0</v>
      </c>
      <c r="U13" s="202">
        <v>60.01</v>
      </c>
      <c r="V13" s="202">
        <v>8.7899999999999991</v>
      </c>
      <c r="W13" s="202">
        <v>18.03</v>
      </c>
      <c r="X13" s="202">
        <v>62.6</v>
      </c>
      <c r="Y13" s="202">
        <v>0</v>
      </c>
      <c r="Z13" s="202">
        <v>118.1</v>
      </c>
      <c r="AA13" s="202">
        <v>0</v>
      </c>
      <c r="AB13" s="202">
        <v>0</v>
      </c>
      <c r="AC13" s="202">
        <v>14.12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41.02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4.8899999999999997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2.74</v>
      </c>
      <c r="K14" s="202">
        <v>441.33</v>
      </c>
      <c r="L14" s="202">
        <v>10.67</v>
      </c>
      <c r="M14" s="202">
        <v>56.26</v>
      </c>
      <c r="N14" s="202">
        <v>50.12</v>
      </c>
      <c r="O14" s="202">
        <v>70.81</v>
      </c>
      <c r="P14" s="202">
        <v>26.35</v>
      </c>
      <c r="Q14" s="202">
        <v>9.26</v>
      </c>
      <c r="R14" s="202">
        <v>17.989999999999998</v>
      </c>
      <c r="S14" s="202">
        <v>11.2</v>
      </c>
      <c r="T14" s="202">
        <v>0</v>
      </c>
      <c r="U14" s="202">
        <v>60.01</v>
      </c>
      <c r="V14" s="202">
        <v>8.7899999999999991</v>
      </c>
      <c r="W14" s="202">
        <v>18.03</v>
      </c>
      <c r="X14" s="202">
        <v>62.6</v>
      </c>
      <c r="Y14" s="202">
        <v>0</v>
      </c>
      <c r="Z14" s="202">
        <v>118.1</v>
      </c>
      <c r="AA14" s="202">
        <v>0</v>
      </c>
      <c r="AB14" s="202">
        <v>0</v>
      </c>
      <c r="AC14" s="202">
        <v>14.12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41.02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4.8899999999999997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2.74</v>
      </c>
      <c r="K15" s="202">
        <v>461.02</v>
      </c>
      <c r="L15" s="202">
        <v>10.67</v>
      </c>
      <c r="M15" s="202">
        <v>56.26</v>
      </c>
      <c r="N15" s="202">
        <v>50.12</v>
      </c>
      <c r="O15" s="202">
        <v>70.81</v>
      </c>
      <c r="P15" s="202">
        <v>26.35</v>
      </c>
      <c r="Q15" s="202">
        <v>9.26</v>
      </c>
      <c r="R15" s="202">
        <v>17.989999999999998</v>
      </c>
      <c r="S15" s="202">
        <v>11.2</v>
      </c>
      <c r="T15" s="202">
        <v>0</v>
      </c>
      <c r="U15" s="202">
        <v>60.01</v>
      </c>
      <c r="V15" s="202">
        <v>8.7899999999999991</v>
      </c>
      <c r="W15" s="202">
        <v>18.03</v>
      </c>
      <c r="X15" s="202">
        <v>62.6</v>
      </c>
      <c r="Y15" s="202">
        <v>0</v>
      </c>
      <c r="Z15" s="202">
        <v>118.1</v>
      </c>
      <c r="AA15" s="202">
        <v>0</v>
      </c>
      <c r="AB15" s="202">
        <v>0</v>
      </c>
      <c r="AC15" s="202">
        <v>14.12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41.02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4.8899999999999997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2.74</v>
      </c>
      <c r="K16" s="202">
        <v>454.47</v>
      </c>
      <c r="L16" s="202">
        <v>10.67</v>
      </c>
      <c r="M16" s="202">
        <v>56.26</v>
      </c>
      <c r="N16" s="202">
        <v>50.12</v>
      </c>
      <c r="O16" s="202">
        <v>70.81</v>
      </c>
      <c r="P16" s="202">
        <v>26.35</v>
      </c>
      <c r="Q16" s="202">
        <v>9.26</v>
      </c>
      <c r="R16" s="202">
        <v>17.989999999999998</v>
      </c>
      <c r="S16" s="202">
        <v>11.2</v>
      </c>
      <c r="T16" s="202">
        <v>0</v>
      </c>
      <c r="U16" s="202">
        <v>60.01</v>
      </c>
      <c r="V16" s="202">
        <v>8.7899999999999991</v>
      </c>
      <c r="W16" s="202">
        <v>18.03</v>
      </c>
      <c r="X16" s="202">
        <v>62.6</v>
      </c>
      <c r="Y16" s="202">
        <v>0</v>
      </c>
      <c r="Z16" s="202">
        <v>118.1</v>
      </c>
      <c r="AA16" s="202">
        <v>0</v>
      </c>
      <c r="AB16" s="202">
        <v>0</v>
      </c>
      <c r="AC16" s="202">
        <v>14.12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41.02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4.8899999999999997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386.48</v>
      </c>
      <c r="L17" s="202">
        <v>10.67</v>
      </c>
      <c r="M17" s="202">
        <v>56.26</v>
      </c>
      <c r="N17" s="202">
        <v>50.12</v>
      </c>
      <c r="O17" s="202">
        <v>70.81</v>
      </c>
      <c r="P17" s="202">
        <v>26.35</v>
      </c>
      <c r="Q17" s="202">
        <v>9.26</v>
      </c>
      <c r="R17" s="202">
        <v>17.989999999999998</v>
      </c>
      <c r="S17" s="202">
        <v>11.2</v>
      </c>
      <c r="T17" s="202">
        <v>0</v>
      </c>
      <c r="U17" s="202">
        <v>60.01</v>
      </c>
      <c r="V17" s="202">
        <v>8.7899999999999991</v>
      </c>
      <c r="W17" s="202">
        <v>18.03</v>
      </c>
      <c r="X17" s="202">
        <v>62.6</v>
      </c>
      <c r="Y17" s="202">
        <v>0</v>
      </c>
      <c r="Z17" s="202">
        <v>118.1</v>
      </c>
      <c r="AA17" s="202">
        <v>0</v>
      </c>
      <c r="AB17" s="202">
        <v>0</v>
      </c>
      <c r="AC17" s="202">
        <v>14.54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41.02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4.8899999999999997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356.65</v>
      </c>
      <c r="L18" s="202">
        <v>10.67</v>
      </c>
      <c r="M18" s="202">
        <v>56.26</v>
      </c>
      <c r="N18" s="202">
        <v>50.12</v>
      </c>
      <c r="O18" s="202">
        <v>70.81</v>
      </c>
      <c r="P18" s="202">
        <v>26.35</v>
      </c>
      <c r="Q18" s="202">
        <v>9.26</v>
      </c>
      <c r="R18" s="202">
        <v>17.989999999999998</v>
      </c>
      <c r="S18" s="202">
        <v>11.2</v>
      </c>
      <c r="T18" s="202">
        <v>0</v>
      </c>
      <c r="U18" s="202">
        <v>60.01</v>
      </c>
      <c r="V18" s="202">
        <v>8.7899999999999991</v>
      </c>
      <c r="W18" s="202">
        <v>18.03</v>
      </c>
      <c r="X18" s="202">
        <v>62.6</v>
      </c>
      <c r="Y18" s="202">
        <v>0</v>
      </c>
      <c r="Z18" s="202">
        <v>118.1</v>
      </c>
      <c r="AA18" s="202">
        <v>0</v>
      </c>
      <c r="AB18" s="202">
        <v>0</v>
      </c>
      <c r="AC18" s="202">
        <v>14.54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41.02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4.8899999999999997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385.67</v>
      </c>
      <c r="L19" s="202">
        <v>10.67</v>
      </c>
      <c r="M19" s="202">
        <v>56.26</v>
      </c>
      <c r="N19" s="202">
        <v>50.12</v>
      </c>
      <c r="O19" s="202">
        <v>70.81</v>
      </c>
      <c r="P19" s="202">
        <v>26.35</v>
      </c>
      <c r="Q19" s="202">
        <v>9.26</v>
      </c>
      <c r="R19" s="202">
        <v>17.989999999999998</v>
      </c>
      <c r="S19" s="202">
        <v>11.2</v>
      </c>
      <c r="T19" s="202">
        <v>0</v>
      </c>
      <c r="U19" s="202">
        <v>60.01</v>
      </c>
      <c r="V19" s="202">
        <v>8.7899999999999991</v>
      </c>
      <c r="W19" s="202">
        <v>18.03</v>
      </c>
      <c r="X19" s="202">
        <v>62.6</v>
      </c>
      <c r="Y19" s="202">
        <v>0</v>
      </c>
      <c r="Z19" s="202">
        <v>118.1</v>
      </c>
      <c r="AA19" s="202">
        <v>0</v>
      </c>
      <c r="AB19" s="202">
        <v>0</v>
      </c>
      <c r="AC19" s="202">
        <v>16.3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41.02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4.8899999999999997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349.97</v>
      </c>
      <c r="L20" s="202">
        <v>10.67</v>
      </c>
      <c r="M20" s="202">
        <v>56.26</v>
      </c>
      <c r="N20" s="202">
        <v>50.12</v>
      </c>
      <c r="O20" s="202">
        <v>70.81</v>
      </c>
      <c r="P20" s="202">
        <v>26.35</v>
      </c>
      <c r="Q20" s="202">
        <v>9.26</v>
      </c>
      <c r="R20" s="202">
        <v>17.989999999999998</v>
      </c>
      <c r="S20" s="202">
        <v>11.2</v>
      </c>
      <c r="T20" s="202">
        <v>0</v>
      </c>
      <c r="U20" s="202">
        <v>60.01</v>
      </c>
      <c r="V20" s="202">
        <v>8.7899999999999991</v>
      </c>
      <c r="W20" s="202">
        <v>18.03</v>
      </c>
      <c r="X20" s="202">
        <v>62.6</v>
      </c>
      <c r="Y20" s="202">
        <v>0</v>
      </c>
      <c r="Z20" s="202">
        <v>118.1</v>
      </c>
      <c r="AA20" s="202">
        <v>0</v>
      </c>
      <c r="AB20" s="202">
        <v>0</v>
      </c>
      <c r="AC20" s="202">
        <v>16.3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41.02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4.8899999999999997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328.24</v>
      </c>
      <c r="L21" s="202">
        <v>10.67</v>
      </c>
      <c r="M21" s="202">
        <v>56.26</v>
      </c>
      <c r="N21" s="202">
        <v>50.12</v>
      </c>
      <c r="O21" s="202">
        <v>70.81</v>
      </c>
      <c r="P21" s="202">
        <v>26.35</v>
      </c>
      <c r="Q21" s="202">
        <v>9.26</v>
      </c>
      <c r="R21" s="202">
        <v>17.989999999999998</v>
      </c>
      <c r="S21" s="202">
        <v>11.2</v>
      </c>
      <c r="T21" s="202">
        <v>0</v>
      </c>
      <c r="U21" s="202">
        <v>60.01</v>
      </c>
      <c r="V21" s="202">
        <v>8.7899999999999991</v>
      </c>
      <c r="W21" s="202">
        <v>18.03</v>
      </c>
      <c r="X21" s="202">
        <v>62.6</v>
      </c>
      <c r="Y21" s="202">
        <v>0</v>
      </c>
      <c r="Z21" s="202">
        <v>118.1</v>
      </c>
      <c r="AA21" s="202">
        <v>0</v>
      </c>
      <c r="AB21" s="202">
        <v>0</v>
      </c>
      <c r="AC21" s="202">
        <v>16.3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41.02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4.8899999999999997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345.29</v>
      </c>
      <c r="L22" s="202">
        <v>10.67</v>
      </c>
      <c r="M22" s="202">
        <v>56.26</v>
      </c>
      <c r="N22" s="202">
        <v>50.12</v>
      </c>
      <c r="O22" s="202">
        <v>70.81</v>
      </c>
      <c r="P22" s="202">
        <v>26.35</v>
      </c>
      <c r="Q22" s="202">
        <v>9.26</v>
      </c>
      <c r="R22" s="202">
        <v>17.989999999999998</v>
      </c>
      <c r="S22" s="202">
        <v>11.2</v>
      </c>
      <c r="T22" s="202">
        <v>0</v>
      </c>
      <c r="U22" s="202">
        <v>60.01</v>
      </c>
      <c r="V22" s="202">
        <v>8.7899999999999991</v>
      </c>
      <c r="W22" s="202">
        <v>18.03</v>
      </c>
      <c r="X22" s="202">
        <v>62.6</v>
      </c>
      <c r="Y22" s="202">
        <v>0</v>
      </c>
      <c r="Z22" s="202">
        <v>118.1</v>
      </c>
      <c r="AA22" s="202">
        <v>0</v>
      </c>
      <c r="AB22" s="202">
        <v>0</v>
      </c>
      <c r="AC22" s="202">
        <v>16.3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41.02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4.8899999999999997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325.89999999999998</v>
      </c>
      <c r="L23" s="202">
        <v>10.67</v>
      </c>
      <c r="M23" s="202">
        <v>56.26</v>
      </c>
      <c r="N23" s="202">
        <v>50.12</v>
      </c>
      <c r="O23" s="202">
        <v>70.81</v>
      </c>
      <c r="P23" s="202">
        <v>26.35</v>
      </c>
      <c r="Q23" s="202">
        <v>9.26</v>
      </c>
      <c r="R23" s="202">
        <v>17.989999999999998</v>
      </c>
      <c r="S23" s="202">
        <v>11.2</v>
      </c>
      <c r="T23" s="202">
        <v>0</v>
      </c>
      <c r="U23" s="202">
        <v>60.01</v>
      </c>
      <c r="V23" s="202">
        <v>8.7899999999999991</v>
      </c>
      <c r="W23" s="202">
        <v>18.03</v>
      </c>
      <c r="X23" s="202">
        <v>62.6</v>
      </c>
      <c r="Y23" s="202">
        <v>0</v>
      </c>
      <c r="Z23" s="202">
        <v>118.1</v>
      </c>
      <c r="AA23" s="202">
        <v>0</v>
      </c>
      <c r="AB23" s="202">
        <v>0</v>
      </c>
      <c r="AC23" s="202">
        <v>16.3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41.02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4.8899999999999997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294.18</v>
      </c>
      <c r="L24" s="202">
        <v>10.67</v>
      </c>
      <c r="M24" s="202">
        <v>56.26</v>
      </c>
      <c r="N24" s="202">
        <v>50.12</v>
      </c>
      <c r="O24" s="202">
        <v>70.81</v>
      </c>
      <c r="P24" s="202">
        <v>26.35</v>
      </c>
      <c r="Q24" s="202">
        <v>9.26</v>
      </c>
      <c r="R24" s="202">
        <v>17.989999999999998</v>
      </c>
      <c r="S24" s="202">
        <v>11.2</v>
      </c>
      <c r="T24" s="202">
        <v>0</v>
      </c>
      <c r="U24" s="202">
        <v>60.01</v>
      </c>
      <c r="V24" s="202">
        <v>8.7899999999999991</v>
      </c>
      <c r="W24" s="202">
        <v>18.03</v>
      </c>
      <c r="X24" s="202">
        <v>62.6</v>
      </c>
      <c r="Y24" s="202">
        <v>0</v>
      </c>
      <c r="Z24" s="202">
        <v>118.1</v>
      </c>
      <c r="AA24" s="202">
        <v>0</v>
      </c>
      <c r="AB24" s="202">
        <v>0</v>
      </c>
      <c r="AC24" s="202">
        <v>16.3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41.02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4.8899999999999997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260.88</v>
      </c>
      <c r="L25" s="202">
        <v>0</v>
      </c>
      <c r="M25" s="202">
        <v>56.26</v>
      </c>
      <c r="N25" s="202">
        <v>50.12</v>
      </c>
      <c r="O25" s="202">
        <v>70.81</v>
      </c>
      <c r="P25" s="202">
        <v>26.35</v>
      </c>
      <c r="Q25" s="202">
        <v>9.26</v>
      </c>
      <c r="R25" s="202">
        <v>17.989999999999998</v>
      </c>
      <c r="S25" s="202">
        <v>11.2</v>
      </c>
      <c r="T25" s="202">
        <v>0</v>
      </c>
      <c r="U25" s="202">
        <v>60.01</v>
      </c>
      <c r="V25" s="202">
        <v>0</v>
      </c>
      <c r="W25" s="202">
        <v>18.03</v>
      </c>
      <c r="X25" s="202">
        <v>62.6</v>
      </c>
      <c r="Y25" s="202">
        <v>0</v>
      </c>
      <c r="Z25" s="202">
        <v>118.1</v>
      </c>
      <c r="AA25" s="202">
        <v>0</v>
      </c>
      <c r="AB25" s="202">
        <v>0</v>
      </c>
      <c r="AC25" s="202">
        <v>16.3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41.02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4.8899999999999997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260.88</v>
      </c>
      <c r="L26" s="202">
        <v>0</v>
      </c>
      <c r="M26" s="202">
        <v>56.26</v>
      </c>
      <c r="N26" s="202">
        <v>50.12</v>
      </c>
      <c r="O26" s="202">
        <v>70.81</v>
      </c>
      <c r="P26" s="202">
        <v>26.35</v>
      </c>
      <c r="Q26" s="202">
        <v>9.26</v>
      </c>
      <c r="R26" s="202">
        <v>17.989999999999998</v>
      </c>
      <c r="S26" s="202">
        <v>11.2</v>
      </c>
      <c r="T26" s="202">
        <v>0</v>
      </c>
      <c r="U26" s="202">
        <v>60.01</v>
      </c>
      <c r="V26" s="202">
        <v>0</v>
      </c>
      <c r="W26" s="202">
        <v>18.03</v>
      </c>
      <c r="X26" s="202">
        <v>62.6</v>
      </c>
      <c r="Y26" s="202">
        <v>0</v>
      </c>
      <c r="Z26" s="202">
        <v>118.1</v>
      </c>
      <c r="AA26" s="202">
        <v>0</v>
      </c>
      <c r="AB26" s="202">
        <v>0</v>
      </c>
      <c r="AC26" s="202">
        <v>16.3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41.02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4.8899999999999997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260.88</v>
      </c>
      <c r="L27" s="202">
        <v>0</v>
      </c>
      <c r="M27" s="202">
        <v>56.26</v>
      </c>
      <c r="N27" s="202">
        <v>50.12</v>
      </c>
      <c r="O27" s="202">
        <v>70.81</v>
      </c>
      <c r="P27" s="202">
        <v>26.35</v>
      </c>
      <c r="Q27" s="202">
        <v>9.26</v>
      </c>
      <c r="R27" s="202">
        <v>17.989999999999998</v>
      </c>
      <c r="S27" s="202">
        <v>11.2</v>
      </c>
      <c r="T27" s="202">
        <v>0</v>
      </c>
      <c r="U27" s="202">
        <v>60.01</v>
      </c>
      <c r="V27" s="202">
        <v>0</v>
      </c>
      <c r="W27" s="202">
        <v>18.03</v>
      </c>
      <c r="X27" s="202">
        <v>62.6</v>
      </c>
      <c r="Y27" s="202">
        <v>0</v>
      </c>
      <c r="Z27" s="202">
        <v>118.1</v>
      </c>
      <c r="AA27" s="202">
        <v>0</v>
      </c>
      <c r="AB27" s="202">
        <v>0</v>
      </c>
      <c r="AC27" s="202">
        <v>16.3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41.02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4.8899999999999997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260.88</v>
      </c>
      <c r="L28" s="202">
        <v>0</v>
      </c>
      <c r="M28" s="202">
        <v>56.26</v>
      </c>
      <c r="N28" s="202">
        <v>50.12</v>
      </c>
      <c r="O28" s="202">
        <v>70.81</v>
      </c>
      <c r="P28" s="202">
        <v>26.35</v>
      </c>
      <c r="Q28" s="202">
        <v>9.26</v>
      </c>
      <c r="R28" s="202">
        <v>17.989999999999998</v>
      </c>
      <c r="S28" s="202">
        <v>11.2</v>
      </c>
      <c r="T28" s="202">
        <v>0</v>
      </c>
      <c r="U28" s="202">
        <v>60.01</v>
      </c>
      <c r="V28" s="202">
        <v>0</v>
      </c>
      <c r="W28" s="202">
        <v>18.03</v>
      </c>
      <c r="X28" s="202">
        <v>62.6</v>
      </c>
      <c r="Y28" s="202">
        <v>0</v>
      </c>
      <c r="Z28" s="202">
        <v>118.1</v>
      </c>
      <c r="AA28" s="202">
        <v>0</v>
      </c>
      <c r="AB28" s="202">
        <v>0</v>
      </c>
      <c r="AC28" s="202">
        <v>16.3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41.02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4.8899999999999997</v>
      </c>
      <c r="AP28" s="202">
        <v>0</v>
      </c>
      <c r="AQ28" s="202">
        <v>0.83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260.88</v>
      </c>
      <c r="L29" s="202">
        <v>0</v>
      </c>
      <c r="M29" s="202">
        <v>56.26</v>
      </c>
      <c r="N29" s="202">
        <v>50.12</v>
      </c>
      <c r="O29" s="202">
        <v>70.81</v>
      </c>
      <c r="P29" s="202">
        <v>26.35</v>
      </c>
      <c r="Q29" s="202">
        <v>3.86</v>
      </c>
      <c r="R29" s="202">
        <v>7.73</v>
      </c>
      <c r="S29" s="202">
        <v>4.83</v>
      </c>
      <c r="T29" s="202">
        <v>0</v>
      </c>
      <c r="U29" s="202">
        <v>60.01</v>
      </c>
      <c r="V29" s="202">
        <v>0</v>
      </c>
      <c r="W29" s="202">
        <v>4.83</v>
      </c>
      <c r="X29" s="202">
        <v>14.49</v>
      </c>
      <c r="Y29" s="202">
        <v>0</v>
      </c>
      <c r="Z29" s="202">
        <v>59.9</v>
      </c>
      <c r="AA29" s="202">
        <v>0</v>
      </c>
      <c r="AB29" s="202">
        <v>0</v>
      </c>
      <c r="AC29" s="202">
        <v>16.3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41.02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4.8899999999999997</v>
      </c>
      <c r="AP29" s="202">
        <v>0</v>
      </c>
      <c r="AQ29" s="202">
        <v>9.06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260.88</v>
      </c>
      <c r="L30" s="202">
        <v>0</v>
      </c>
      <c r="M30" s="202">
        <v>56.26</v>
      </c>
      <c r="N30" s="202">
        <v>50.12</v>
      </c>
      <c r="O30" s="202">
        <v>70.81</v>
      </c>
      <c r="P30" s="202">
        <v>26.35</v>
      </c>
      <c r="Q30" s="202">
        <v>3.86</v>
      </c>
      <c r="R30" s="202">
        <v>7.73</v>
      </c>
      <c r="S30" s="202">
        <v>4.83</v>
      </c>
      <c r="T30" s="202">
        <v>0</v>
      </c>
      <c r="U30" s="202">
        <v>60.01</v>
      </c>
      <c r="V30" s="202">
        <v>0</v>
      </c>
      <c r="W30" s="202">
        <v>4.83</v>
      </c>
      <c r="X30" s="202">
        <v>14.49</v>
      </c>
      <c r="Y30" s="202">
        <v>0</v>
      </c>
      <c r="Z30" s="202">
        <v>59.9</v>
      </c>
      <c r="AA30" s="202">
        <v>0</v>
      </c>
      <c r="AB30" s="202">
        <v>0</v>
      </c>
      <c r="AC30" s="202">
        <v>16.3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41.02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4.8899999999999997</v>
      </c>
      <c r="AP30" s="202">
        <v>0</v>
      </c>
      <c r="AQ30" s="202">
        <v>21.93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260.88</v>
      </c>
      <c r="L31" s="202">
        <v>0</v>
      </c>
      <c r="M31" s="202">
        <v>56.26</v>
      </c>
      <c r="N31" s="202">
        <v>50.12</v>
      </c>
      <c r="O31" s="202">
        <v>70.81</v>
      </c>
      <c r="P31" s="202">
        <v>7.73</v>
      </c>
      <c r="Q31" s="202">
        <v>3.86</v>
      </c>
      <c r="R31" s="202">
        <v>7.73</v>
      </c>
      <c r="S31" s="202">
        <v>4.83</v>
      </c>
      <c r="T31" s="202">
        <v>0</v>
      </c>
      <c r="U31" s="202">
        <v>60.01</v>
      </c>
      <c r="V31" s="202">
        <v>0</v>
      </c>
      <c r="W31" s="202">
        <v>4.83</v>
      </c>
      <c r="X31" s="202">
        <v>14.49</v>
      </c>
      <c r="Y31" s="202">
        <v>0</v>
      </c>
      <c r="Z31" s="202">
        <v>59.9</v>
      </c>
      <c r="AA31" s="202">
        <v>0</v>
      </c>
      <c r="AB31" s="202">
        <v>0</v>
      </c>
      <c r="AC31" s="202">
        <v>16.3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41.02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4.8899999999999997</v>
      </c>
      <c r="AP31" s="202">
        <v>0</v>
      </c>
      <c r="AQ31" s="202">
        <v>32.590000000000003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260.88</v>
      </c>
      <c r="L32" s="202">
        <v>0</v>
      </c>
      <c r="M32" s="202">
        <v>56.26</v>
      </c>
      <c r="N32" s="202">
        <v>50.12</v>
      </c>
      <c r="O32" s="202">
        <v>70.81</v>
      </c>
      <c r="P32" s="202">
        <v>7.73</v>
      </c>
      <c r="Q32" s="202">
        <v>3.86</v>
      </c>
      <c r="R32" s="202">
        <v>7.73</v>
      </c>
      <c r="S32" s="202">
        <v>4.83</v>
      </c>
      <c r="T32" s="202">
        <v>0</v>
      </c>
      <c r="U32" s="202">
        <v>60.01</v>
      </c>
      <c r="V32" s="202">
        <v>0</v>
      </c>
      <c r="W32" s="202">
        <v>4.83</v>
      </c>
      <c r="X32" s="202">
        <v>14.49</v>
      </c>
      <c r="Y32" s="202">
        <v>0</v>
      </c>
      <c r="Z32" s="202">
        <v>59.9</v>
      </c>
      <c r="AA32" s="202">
        <v>0</v>
      </c>
      <c r="AB32" s="202">
        <v>0</v>
      </c>
      <c r="AC32" s="202">
        <v>16.3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41.02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4.8899999999999997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260.88</v>
      </c>
      <c r="L33" s="202">
        <v>0</v>
      </c>
      <c r="M33" s="202">
        <v>56.26</v>
      </c>
      <c r="N33" s="202">
        <v>50.12</v>
      </c>
      <c r="O33" s="202">
        <v>70.81</v>
      </c>
      <c r="P33" s="202">
        <v>7.73</v>
      </c>
      <c r="Q33" s="202">
        <v>3.86</v>
      </c>
      <c r="R33" s="202">
        <v>7.73</v>
      </c>
      <c r="S33" s="202">
        <v>4.83</v>
      </c>
      <c r="T33" s="202">
        <v>0</v>
      </c>
      <c r="U33" s="202">
        <v>60.01</v>
      </c>
      <c r="V33" s="202">
        <v>0</v>
      </c>
      <c r="W33" s="202">
        <v>4.83</v>
      </c>
      <c r="X33" s="202">
        <v>14.49</v>
      </c>
      <c r="Y33" s="202">
        <v>0</v>
      </c>
      <c r="Z33" s="202">
        <v>59.9</v>
      </c>
      <c r="AA33" s="202">
        <v>0</v>
      </c>
      <c r="AB33" s="202">
        <v>0</v>
      </c>
      <c r="AC33" s="202">
        <v>16.3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41.02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4.8899999999999997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260.88</v>
      </c>
      <c r="L34" s="202">
        <v>0</v>
      </c>
      <c r="M34" s="202">
        <v>56.26</v>
      </c>
      <c r="N34" s="202">
        <v>50.12</v>
      </c>
      <c r="O34" s="202">
        <v>70.81</v>
      </c>
      <c r="P34" s="202">
        <v>7.73</v>
      </c>
      <c r="Q34" s="202">
        <v>3.86</v>
      </c>
      <c r="R34" s="202">
        <v>7.73</v>
      </c>
      <c r="S34" s="202">
        <v>4.83</v>
      </c>
      <c r="T34" s="202">
        <v>0</v>
      </c>
      <c r="U34" s="202">
        <v>60.01</v>
      </c>
      <c r="V34" s="202">
        <v>0</v>
      </c>
      <c r="W34" s="202">
        <v>4.83</v>
      </c>
      <c r="X34" s="202">
        <v>14.49</v>
      </c>
      <c r="Y34" s="202">
        <v>0</v>
      </c>
      <c r="Z34" s="202">
        <v>59.9</v>
      </c>
      <c r="AA34" s="202">
        <v>0</v>
      </c>
      <c r="AB34" s="202">
        <v>0</v>
      </c>
      <c r="AC34" s="202">
        <v>16.3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41.02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4.8899999999999997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260.88</v>
      </c>
      <c r="L35" s="202">
        <v>0</v>
      </c>
      <c r="M35" s="202">
        <v>56.26</v>
      </c>
      <c r="N35" s="202">
        <v>50.12</v>
      </c>
      <c r="O35" s="202">
        <v>70.81</v>
      </c>
      <c r="P35" s="202">
        <v>7.73</v>
      </c>
      <c r="Q35" s="202">
        <v>3.86</v>
      </c>
      <c r="R35" s="202">
        <v>7.73</v>
      </c>
      <c r="S35" s="202">
        <v>4.83</v>
      </c>
      <c r="T35" s="202">
        <v>0</v>
      </c>
      <c r="U35" s="202">
        <v>60.01</v>
      </c>
      <c r="V35" s="202">
        <v>0</v>
      </c>
      <c r="W35" s="202">
        <v>4.83</v>
      </c>
      <c r="X35" s="202">
        <v>14.49</v>
      </c>
      <c r="Y35" s="202">
        <v>0</v>
      </c>
      <c r="Z35" s="202">
        <v>59.9</v>
      </c>
      <c r="AA35" s="202">
        <v>0</v>
      </c>
      <c r="AB35" s="202">
        <v>0</v>
      </c>
      <c r="AC35" s="202">
        <v>16.3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41.02</v>
      </c>
      <c r="AJ35" s="202">
        <v>0</v>
      </c>
      <c r="AK35" s="202">
        <v>99.62</v>
      </c>
      <c r="AL35" s="202">
        <v>0</v>
      </c>
      <c r="AM35" s="202">
        <v>0</v>
      </c>
      <c r="AN35" s="202">
        <v>0</v>
      </c>
      <c r="AO35" s="202">
        <v>4.8899999999999997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270.82</v>
      </c>
      <c r="L36" s="202">
        <v>0</v>
      </c>
      <c r="M36" s="202">
        <v>56.26</v>
      </c>
      <c r="N36" s="202">
        <v>50.12</v>
      </c>
      <c r="O36" s="202">
        <v>70.81</v>
      </c>
      <c r="P36" s="202">
        <v>7.73</v>
      </c>
      <c r="Q36" s="202">
        <v>3.86</v>
      </c>
      <c r="R36" s="202">
        <v>7.73</v>
      </c>
      <c r="S36" s="202">
        <v>4.83</v>
      </c>
      <c r="T36" s="202">
        <v>0</v>
      </c>
      <c r="U36" s="202">
        <v>60.01</v>
      </c>
      <c r="V36" s="202">
        <v>0</v>
      </c>
      <c r="W36" s="202">
        <v>4.83</v>
      </c>
      <c r="X36" s="202">
        <v>14.49</v>
      </c>
      <c r="Y36" s="202">
        <v>0</v>
      </c>
      <c r="Z36" s="202">
        <v>59.9</v>
      </c>
      <c r="AA36" s="202">
        <v>0</v>
      </c>
      <c r="AB36" s="202">
        <v>0</v>
      </c>
      <c r="AC36" s="202">
        <v>16.3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41.02</v>
      </c>
      <c r="AJ36" s="202">
        <v>0</v>
      </c>
      <c r="AK36" s="202">
        <v>99.62</v>
      </c>
      <c r="AL36" s="202">
        <v>0</v>
      </c>
      <c r="AM36" s="202">
        <v>0</v>
      </c>
      <c r="AN36" s="202">
        <v>0</v>
      </c>
      <c r="AO36" s="202">
        <v>4.8899999999999997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270.82</v>
      </c>
      <c r="L37" s="202">
        <v>0</v>
      </c>
      <c r="M37" s="202">
        <v>56.26</v>
      </c>
      <c r="N37" s="202">
        <v>50.12</v>
      </c>
      <c r="O37" s="202">
        <v>70.81</v>
      </c>
      <c r="P37" s="202">
        <v>7.73</v>
      </c>
      <c r="Q37" s="202">
        <v>3.86</v>
      </c>
      <c r="R37" s="202">
        <v>7.73</v>
      </c>
      <c r="S37" s="202">
        <v>4.83</v>
      </c>
      <c r="T37" s="202">
        <v>0</v>
      </c>
      <c r="U37" s="202">
        <v>60.01</v>
      </c>
      <c r="V37" s="202">
        <v>0</v>
      </c>
      <c r="W37" s="202">
        <v>4.83</v>
      </c>
      <c r="X37" s="202">
        <v>14.49</v>
      </c>
      <c r="Y37" s="202">
        <v>0</v>
      </c>
      <c r="Z37" s="202">
        <v>59.9</v>
      </c>
      <c r="AA37" s="202">
        <v>0</v>
      </c>
      <c r="AB37" s="202">
        <v>0</v>
      </c>
      <c r="AC37" s="202">
        <v>16.3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41.02</v>
      </c>
      <c r="AJ37" s="202">
        <v>0</v>
      </c>
      <c r="AK37" s="202">
        <v>99.62</v>
      </c>
      <c r="AL37" s="202">
        <v>0</v>
      </c>
      <c r="AM37" s="202">
        <v>0</v>
      </c>
      <c r="AN37" s="202">
        <v>0</v>
      </c>
      <c r="AO37" s="202">
        <v>4.8899999999999997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270.82</v>
      </c>
      <c r="L38" s="202">
        <v>4.7300000000000004</v>
      </c>
      <c r="M38" s="202">
        <v>56.26</v>
      </c>
      <c r="N38" s="202">
        <v>50.12</v>
      </c>
      <c r="O38" s="202">
        <v>70.81</v>
      </c>
      <c r="P38" s="202">
        <v>7.73</v>
      </c>
      <c r="Q38" s="202">
        <v>3.86</v>
      </c>
      <c r="R38" s="202">
        <v>7.73</v>
      </c>
      <c r="S38" s="202">
        <v>4.83</v>
      </c>
      <c r="T38" s="202">
        <v>0</v>
      </c>
      <c r="U38" s="202">
        <v>60.01</v>
      </c>
      <c r="V38" s="202">
        <v>0</v>
      </c>
      <c r="W38" s="202">
        <v>4.83</v>
      </c>
      <c r="X38" s="202">
        <v>14.49</v>
      </c>
      <c r="Y38" s="202">
        <v>0</v>
      </c>
      <c r="Z38" s="202">
        <v>59.9</v>
      </c>
      <c r="AA38" s="202">
        <v>0</v>
      </c>
      <c r="AB38" s="202">
        <v>0</v>
      </c>
      <c r="AC38" s="202">
        <v>16.3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41.02</v>
      </c>
      <c r="AJ38" s="202">
        <v>0</v>
      </c>
      <c r="AK38" s="202">
        <v>99.62</v>
      </c>
      <c r="AL38" s="202">
        <v>0</v>
      </c>
      <c r="AM38" s="202">
        <v>0</v>
      </c>
      <c r="AN38" s="202">
        <v>0</v>
      </c>
      <c r="AO38" s="202">
        <v>4.8899999999999997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270.91000000000003</v>
      </c>
      <c r="L39" s="202">
        <v>4.74</v>
      </c>
      <c r="M39" s="202">
        <v>56.26</v>
      </c>
      <c r="N39" s="202">
        <v>50.12</v>
      </c>
      <c r="O39" s="202">
        <v>70.81</v>
      </c>
      <c r="P39" s="202">
        <v>7.73</v>
      </c>
      <c r="Q39" s="202">
        <v>3.95</v>
      </c>
      <c r="R39" s="202">
        <v>7.73</v>
      </c>
      <c r="S39" s="202">
        <v>4.83</v>
      </c>
      <c r="T39" s="202">
        <v>0</v>
      </c>
      <c r="U39" s="202">
        <v>60.01</v>
      </c>
      <c r="V39" s="202">
        <v>0</v>
      </c>
      <c r="W39" s="202">
        <v>4.83</v>
      </c>
      <c r="X39" s="202">
        <v>14.49</v>
      </c>
      <c r="Y39" s="202">
        <v>0</v>
      </c>
      <c r="Z39" s="202">
        <v>59.9</v>
      </c>
      <c r="AA39" s="202">
        <v>0</v>
      </c>
      <c r="AB39" s="202">
        <v>0</v>
      </c>
      <c r="AC39" s="202">
        <v>16.3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41.02</v>
      </c>
      <c r="AJ39" s="202">
        <v>0</v>
      </c>
      <c r="AK39" s="202">
        <v>99.62</v>
      </c>
      <c r="AL39" s="202">
        <v>0</v>
      </c>
      <c r="AM39" s="202">
        <v>0</v>
      </c>
      <c r="AN39" s="202">
        <v>0</v>
      </c>
      <c r="AO39" s="202">
        <v>4.8899999999999997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270.88</v>
      </c>
      <c r="L40" s="202">
        <v>4.74</v>
      </c>
      <c r="M40" s="202">
        <v>56.26</v>
      </c>
      <c r="N40" s="202">
        <v>50.12</v>
      </c>
      <c r="O40" s="202">
        <v>70.81</v>
      </c>
      <c r="P40" s="202">
        <v>7.73</v>
      </c>
      <c r="Q40" s="202">
        <v>3.95</v>
      </c>
      <c r="R40" s="202">
        <v>7.73</v>
      </c>
      <c r="S40" s="202">
        <v>4.83</v>
      </c>
      <c r="T40" s="202">
        <v>0</v>
      </c>
      <c r="U40" s="202">
        <v>60.01</v>
      </c>
      <c r="V40" s="202">
        <v>0</v>
      </c>
      <c r="W40" s="202">
        <v>4.83</v>
      </c>
      <c r="X40" s="202">
        <v>14.49</v>
      </c>
      <c r="Y40" s="202">
        <v>0</v>
      </c>
      <c r="Z40" s="202">
        <v>59.9</v>
      </c>
      <c r="AA40" s="202">
        <v>0</v>
      </c>
      <c r="AB40" s="202">
        <v>0</v>
      </c>
      <c r="AC40" s="202">
        <v>16.3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41.02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4.8899999999999997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270.89999999999998</v>
      </c>
      <c r="L41" s="202">
        <v>4.74</v>
      </c>
      <c r="M41" s="202">
        <v>56.26</v>
      </c>
      <c r="N41" s="202">
        <v>50.12</v>
      </c>
      <c r="O41" s="202">
        <v>70.81</v>
      </c>
      <c r="P41" s="202">
        <v>7.73</v>
      </c>
      <c r="Q41" s="202">
        <v>4.74</v>
      </c>
      <c r="R41" s="202">
        <v>8.98</v>
      </c>
      <c r="S41" s="202">
        <v>5.8</v>
      </c>
      <c r="T41" s="202">
        <v>0</v>
      </c>
      <c r="U41" s="202">
        <v>60.01</v>
      </c>
      <c r="V41" s="202">
        <v>0</v>
      </c>
      <c r="W41" s="202">
        <v>4.83</v>
      </c>
      <c r="X41" s="202">
        <v>14.49</v>
      </c>
      <c r="Y41" s="202">
        <v>0</v>
      </c>
      <c r="Z41" s="202">
        <v>59.9</v>
      </c>
      <c r="AA41" s="202">
        <v>0</v>
      </c>
      <c r="AB41" s="202">
        <v>0</v>
      </c>
      <c r="AC41" s="202">
        <v>15.84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41.02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4.8899999999999997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270.88</v>
      </c>
      <c r="L42" s="202">
        <v>4.74</v>
      </c>
      <c r="M42" s="202">
        <v>56.26</v>
      </c>
      <c r="N42" s="202">
        <v>50.12</v>
      </c>
      <c r="O42" s="202">
        <v>70.81</v>
      </c>
      <c r="P42" s="202">
        <v>7.73</v>
      </c>
      <c r="Q42" s="202">
        <v>4.74</v>
      </c>
      <c r="R42" s="202">
        <v>8.98</v>
      </c>
      <c r="S42" s="202">
        <v>5.8</v>
      </c>
      <c r="T42" s="202">
        <v>0</v>
      </c>
      <c r="U42" s="202">
        <v>60.01</v>
      </c>
      <c r="V42" s="202">
        <v>0</v>
      </c>
      <c r="W42" s="202">
        <v>4.83</v>
      </c>
      <c r="X42" s="202">
        <v>14.49</v>
      </c>
      <c r="Y42" s="202">
        <v>0</v>
      </c>
      <c r="Z42" s="202">
        <v>59.9</v>
      </c>
      <c r="AA42" s="202">
        <v>0</v>
      </c>
      <c r="AB42" s="202">
        <v>0</v>
      </c>
      <c r="AC42" s="202">
        <v>15.84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41.02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4.8899999999999997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270.77999999999997</v>
      </c>
      <c r="L43" s="202">
        <v>0</v>
      </c>
      <c r="M43" s="202">
        <v>56.26</v>
      </c>
      <c r="N43" s="202">
        <v>50.12</v>
      </c>
      <c r="O43" s="202">
        <v>70.81</v>
      </c>
      <c r="P43" s="202">
        <v>7.73</v>
      </c>
      <c r="Q43" s="202">
        <v>3.86</v>
      </c>
      <c r="R43" s="202">
        <v>7.73</v>
      </c>
      <c r="S43" s="202">
        <v>4.83</v>
      </c>
      <c r="T43" s="202">
        <v>0</v>
      </c>
      <c r="U43" s="202">
        <v>60.01</v>
      </c>
      <c r="V43" s="202">
        <v>0</v>
      </c>
      <c r="W43" s="202">
        <v>4.7699999999999996</v>
      </c>
      <c r="X43" s="202">
        <v>14.49</v>
      </c>
      <c r="Y43" s="202">
        <v>0</v>
      </c>
      <c r="Z43" s="202">
        <v>59.9</v>
      </c>
      <c r="AA43" s="202">
        <v>0</v>
      </c>
      <c r="AB43" s="202">
        <v>0</v>
      </c>
      <c r="AC43" s="202">
        <v>15.84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41.02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4.8899999999999997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270.75</v>
      </c>
      <c r="L44" s="202">
        <v>0</v>
      </c>
      <c r="M44" s="202">
        <v>56.26</v>
      </c>
      <c r="N44" s="202">
        <v>50.12</v>
      </c>
      <c r="O44" s="202">
        <v>70.81</v>
      </c>
      <c r="P44" s="202">
        <v>7.73</v>
      </c>
      <c r="Q44" s="202">
        <v>3.86</v>
      </c>
      <c r="R44" s="202">
        <v>7.73</v>
      </c>
      <c r="S44" s="202">
        <v>4.83</v>
      </c>
      <c r="T44" s="202">
        <v>0</v>
      </c>
      <c r="U44" s="202">
        <v>60.01</v>
      </c>
      <c r="V44" s="202">
        <v>0</v>
      </c>
      <c r="W44" s="202">
        <v>4.5599999999999996</v>
      </c>
      <c r="X44" s="202">
        <v>14.49</v>
      </c>
      <c r="Y44" s="202">
        <v>0</v>
      </c>
      <c r="Z44" s="202">
        <v>59.9</v>
      </c>
      <c r="AA44" s="202">
        <v>0</v>
      </c>
      <c r="AB44" s="202">
        <v>0</v>
      </c>
      <c r="AC44" s="202">
        <v>15.37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41.02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4.8899999999999997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270.91000000000003</v>
      </c>
      <c r="L45" s="202">
        <v>0</v>
      </c>
      <c r="M45" s="202">
        <v>56.26</v>
      </c>
      <c r="N45" s="202">
        <v>50.12</v>
      </c>
      <c r="O45" s="202">
        <v>70.81</v>
      </c>
      <c r="P45" s="202">
        <v>7.73</v>
      </c>
      <c r="Q45" s="202">
        <v>3.86</v>
      </c>
      <c r="R45" s="202">
        <v>7.73</v>
      </c>
      <c r="S45" s="202">
        <v>4.83</v>
      </c>
      <c r="T45" s="202">
        <v>0</v>
      </c>
      <c r="U45" s="202">
        <v>60.01</v>
      </c>
      <c r="V45" s="202">
        <v>0</v>
      </c>
      <c r="W45" s="202">
        <v>4.49</v>
      </c>
      <c r="X45" s="202">
        <v>14.49</v>
      </c>
      <c r="Y45" s="202">
        <v>0</v>
      </c>
      <c r="Z45" s="202">
        <v>59.9</v>
      </c>
      <c r="AA45" s="202">
        <v>0</v>
      </c>
      <c r="AB45" s="202">
        <v>0</v>
      </c>
      <c r="AC45" s="202">
        <v>15.37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41.02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4.8899999999999997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270.89</v>
      </c>
      <c r="L46" s="202">
        <v>0</v>
      </c>
      <c r="M46" s="202">
        <v>56.26</v>
      </c>
      <c r="N46" s="202">
        <v>50.12</v>
      </c>
      <c r="O46" s="202">
        <v>70.81</v>
      </c>
      <c r="P46" s="202">
        <v>26.35</v>
      </c>
      <c r="Q46" s="202">
        <v>3.86</v>
      </c>
      <c r="R46" s="202">
        <v>7.73</v>
      </c>
      <c r="S46" s="202">
        <v>4.83</v>
      </c>
      <c r="T46" s="202">
        <v>0</v>
      </c>
      <c r="U46" s="202">
        <v>60.01</v>
      </c>
      <c r="V46" s="202">
        <v>0</v>
      </c>
      <c r="W46" s="202">
        <v>19.690000000000001</v>
      </c>
      <c r="X46" s="202">
        <v>62.6</v>
      </c>
      <c r="Y46" s="202">
        <v>0</v>
      </c>
      <c r="Z46" s="202">
        <v>118.1</v>
      </c>
      <c r="AA46" s="202">
        <v>0</v>
      </c>
      <c r="AB46" s="202">
        <v>0</v>
      </c>
      <c r="AC46" s="202">
        <v>15.37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41.02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4.8899999999999997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289.86</v>
      </c>
      <c r="L47" s="202">
        <v>10.67</v>
      </c>
      <c r="M47" s="202">
        <v>56.26</v>
      </c>
      <c r="N47" s="202">
        <v>50.12</v>
      </c>
      <c r="O47" s="202">
        <v>70.81</v>
      </c>
      <c r="P47" s="202">
        <v>26.35</v>
      </c>
      <c r="Q47" s="202">
        <v>9.26</v>
      </c>
      <c r="R47" s="202">
        <v>17.989999999999998</v>
      </c>
      <c r="S47" s="202">
        <v>11.2</v>
      </c>
      <c r="T47" s="202">
        <v>0</v>
      </c>
      <c r="U47" s="202">
        <v>60.01</v>
      </c>
      <c r="V47" s="202">
        <v>8.7899999999999991</v>
      </c>
      <c r="W47" s="202">
        <v>19.32</v>
      </c>
      <c r="X47" s="202">
        <v>62.6</v>
      </c>
      <c r="Y47" s="202">
        <v>0</v>
      </c>
      <c r="Z47" s="202">
        <v>118.1</v>
      </c>
      <c r="AA47" s="202">
        <v>0</v>
      </c>
      <c r="AB47" s="202">
        <v>0</v>
      </c>
      <c r="AC47" s="202">
        <v>15.37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41.02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4.8899999999999997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289.86</v>
      </c>
      <c r="L48" s="202">
        <v>10.67</v>
      </c>
      <c r="M48" s="202">
        <v>56.26</v>
      </c>
      <c r="N48" s="202">
        <v>50.12</v>
      </c>
      <c r="O48" s="202">
        <v>70.81</v>
      </c>
      <c r="P48" s="202">
        <v>26.35</v>
      </c>
      <c r="Q48" s="202">
        <v>9.26</v>
      </c>
      <c r="R48" s="202">
        <v>17.989999999999998</v>
      </c>
      <c r="S48" s="202">
        <v>11.2</v>
      </c>
      <c r="T48" s="202">
        <v>0</v>
      </c>
      <c r="U48" s="202">
        <v>60.01</v>
      </c>
      <c r="V48" s="202">
        <v>8.7899999999999991</v>
      </c>
      <c r="W48" s="202">
        <v>19.32</v>
      </c>
      <c r="X48" s="202">
        <v>62.6</v>
      </c>
      <c r="Y48" s="202">
        <v>0</v>
      </c>
      <c r="Z48" s="202">
        <v>118.1</v>
      </c>
      <c r="AA48" s="202">
        <v>0</v>
      </c>
      <c r="AB48" s="202">
        <v>0</v>
      </c>
      <c r="AC48" s="202">
        <v>15.37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41.02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4.8899999999999997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358.11</v>
      </c>
      <c r="L49" s="202">
        <v>10.67</v>
      </c>
      <c r="M49" s="202">
        <v>56.26</v>
      </c>
      <c r="N49" s="202">
        <v>50.12</v>
      </c>
      <c r="O49" s="202">
        <v>70.81</v>
      </c>
      <c r="P49" s="202">
        <v>26.35</v>
      </c>
      <c r="Q49" s="202">
        <v>9.26</v>
      </c>
      <c r="R49" s="202">
        <v>17.989999999999998</v>
      </c>
      <c r="S49" s="202">
        <v>11.2</v>
      </c>
      <c r="T49" s="202">
        <v>0</v>
      </c>
      <c r="U49" s="202">
        <v>60.01</v>
      </c>
      <c r="V49" s="202">
        <v>8.7899999999999991</v>
      </c>
      <c r="W49" s="202">
        <v>19.32</v>
      </c>
      <c r="X49" s="202">
        <v>62.6</v>
      </c>
      <c r="Y49" s="202">
        <v>0</v>
      </c>
      <c r="Z49" s="202">
        <v>118.1</v>
      </c>
      <c r="AA49" s="202">
        <v>0</v>
      </c>
      <c r="AB49" s="202">
        <v>0</v>
      </c>
      <c r="AC49" s="202">
        <v>15.37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41.02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4.8899999999999997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358.89</v>
      </c>
      <c r="L50" s="202">
        <v>10.67</v>
      </c>
      <c r="M50" s="202">
        <v>56.26</v>
      </c>
      <c r="N50" s="202">
        <v>50.12</v>
      </c>
      <c r="O50" s="202">
        <v>70.81</v>
      </c>
      <c r="P50" s="202">
        <v>26.35</v>
      </c>
      <c r="Q50" s="202">
        <v>9.26</v>
      </c>
      <c r="R50" s="202">
        <v>17.989999999999998</v>
      </c>
      <c r="S50" s="202">
        <v>11.2</v>
      </c>
      <c r="T50" s="202">
        <v>0</v>
      </c>
      <c r="U50" s="202">
        <v>60.01</v>
      </c>
      <c r="V50" s="202">
        <v>8.7899999999999991</v>
      </c>
      <c r="W50" s="202">
        <v>19.32</v>
      </c>
      <c r="X50" s="202">
        <v>62.6</v>
      </c>
      <c r="Y50" s="202">
        <v>0</v>
      </c>
      <c r="Z50" s="202">
        <v>118.1</v>
      </c>
      <c r="AA50" s="202">
        <v>0</v>
      </c>
      <c r="AB50" s="202">
        <v>0</v>
      </c>
      <c r="AC50" s="202">
        <v>14.44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41.02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4.8899999999999997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363.03</v>
      </c>
      <c r="L51" s="202">
        <v>10.67</v>
      </c>
      <c r="M51" s="202">
        <v>56.26</v>
      </c>
      <c r="N51" s="202">
        <v>50.12</v>
      </c>
      <c r="O51" s="202">
        <v>70.81</v>
      </c>
      <c r="P51" s="202">
        <v>26.35</v>
      </c>
      <c r="Q51" s="202">
        <v>9.26</v>
      </c>
      <c r="R51" s="202">
        <v>17.989999999999998</v>
      </c>
      <c r="S51" s="202">
        <v>11.2</v>
      </c>
      <c r="T51" s="202">
        <v>0</v>
      </c>
      <c r="U51" s="202">
        <v>60.01</v>
      </c>
      <c r="V51" s="202">
        <v>8.7899999999999991</v>
      </c>
      <c r="W51" s="202">
        <v>19.32</v>
      </c>
      <c r="X51" s="202">
        <v>62.6</v>
      </c>
      <c r="Y51" s="202">
        <v>0</v>
      </c>
      <c r="Z51" s="202">
        <v>118.1</v>
      </c>
      <c r="AA51" s="202">
        <v>0</v>
      </c>
      <c r="AB51" s="202">
        <v>0</v>
      </c>
      <c r="AC51" s="202">
        <v>14.44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41.02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4.8899999999999997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408.78</v>
      </c>
      <c r="L52" s="202">
        <v>10.67</v>
      </c>
      <c r="M52" s="202">
        <v>56.26</v>
      </c>
      <c r="N52" s="202">
        <v>50.12</v>
      </c>
      <c r="O52" s="202">
        <v>70.81</v>
      </c>
      <c r="P52" s="202">
        <v>26.35</v>
      </c>
      <c r="Q52" s="202">
        <v>9.26</v>
      </c>
      <c r="R52" s="202">
        <v>17.989999999999998</v>
      </c>
      <c r="S52" s="202">
        <v>11.2</v>
      </c>
      <c r="T52" s="202">
        <v>0</v>
      </c>
      <c r="U52" s="202">
        <v>60.01</v>
      </c>
      <c r="V52" s="202">
        <v>8.7899999999999991</v>
      </c>
      <c r="W52" s="202">
        <v>19.32</v>
      </c>
      <c r="X52" s="202">
        <v>62.6</v>
      </c>
      <c r="Y52" s="202">
        <v>0</v>
      </c>
      <c r="Z52" s="202">
        <v>118.1</v>
      </c>
      <c r="AA52" s="202">
        <v>0</v>
      </c>
      <c r="AB52" s="202">
        <v>0</v>
      </c>
      <c r="AC52" s="202">
        <v>14.44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41.02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0.93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450.71</v>
      </c>
      <c r="L53" s="202">
        <v>10.67</v>
      </c>
      <c r="M53" s="202">
        <v>56.26</v>
      </c>
      <c r="N53" s="202">
        <v>50.12</v>
      </c>
      <c r="O53" s="202">
        <v>70.81</v>
      </c>
      <c r="P53" s="202">
        <v>26.35</v>
      </c>
      <c r="Q53" s="202">
        <v>9.26</v>
      </c>
      <c r="R53" s="202">
        <v>17.989999999999998</v>
      </c>
      <c r="S53" s="202">
        <v>11.2</v>
      </c>
      <c r="T53" s="202">
        <v>0</v>
      </c>
      <c r="U53" s="202">
        <v>60.01</v>
      </c>
      <c r="V53" s="202">
        <v>8.7899999999999991</v>
      </c>
      <c r="W53" s="202">
        <v>19.32</v>
      </c>
      <c r="X53" s="202">
        <v>62.6</v>
      </c>
      <c r="Y53" s="202">
        <v>0</v>
      </c>
      <c r="Z53" s="202">
        <v>118.1</v>
      </c>
      <c r="AA53" s="202">
        <v>0</v>
      </c>
      <c r="AB53" s="202">
        <v>0</v>
      </c>
      <c r="AC53" s="202">
        <v>14.44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41.02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27.99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448.25</v>
      </c>
      <c r="L54" s="202">
        <v>10.67</v>
      </c>
      <c r="M54" s="202">
        <v>56.26</v>
      </c>
      <c r="N54" s="202">
        <v>50.12</v>
      </c>
      <c r="O54" s="202">
        <v>70.81</v>
      </c>
      <c r="P54" s="202">
        <v>26.35</v>
      </c>
      <c r="Q54" s="202">
        <v>9.26</v>
      </c>
      <c r="R54" s="202">
        <v>17.989999999999998</v>
      </c>
      <c r="S54" s="202">
        <v>11.2</v>
      </c>
      <c r="T54" s="202">
        <v>0</v>
      </c>
      <c r="U54" s="202">
        <v>60.01</v>
      </c>
      <c r="V54" s="202">
        <v>8.7899999999999991</v>
      </c>
      <c r="W54" s="202">
        <v>19.32</v>
      </c>
      <c r="X54" s="202">
        <v>62.6</v>
      </c>
      <c r="Y54" s="202">
        <v>0</v>
      </c>
      <c r="Z54" s="202">
        <v>118.1</v>
      </c>
      <c r="AA54" s="202">
        <v>0</v>
      </c>
      <c r="AB54" s="202">
        <v>0</v>
      </c>
      <c r="AC54" s="202">
        <v>12.88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40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27.99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400.01</v>
      </c>
      <c r="L55" s="202">
        <v>10.67</v>
      </c>
      <c r="M55" s="202">
        <v>56.26</v>
      </c>
      <c r="N55" s="202">
        <v>50.12</v>
      </c>
      <c r="O55" s="202">
        <v>70.81</v>
      </c>
      <c r="P55" s="202">
        <v>26.35</v>
      </c>
      <c r="Q55" s="202">
        <v>9.26</v>
      </c>
      <c r="R55" s="202">
        <v>17.989999999999998</v>
      </c>
      <c r="S55" s="202">
        <v>11.2</v>
      </c>
      <c r="T55" s="202">
        <v>0</v>
      </c>
      <c r="U55" s="202">
        <v>60.01</v>
      </c>
      <c r="V55" s="202">
        <v>8.7899999999999991</v>
      </c>
      <c r="W55" s="202">
        <v>19.32</v>
      </c>
      <c r="X55" s="202">
        <v>62.6</v>
      </c>
      <c r="Y55" s="202">
        <v>0</v>
      </c>
      <c r="Z55" s="202">
        <v>118.1</v>
      </c>
      <c r="AA55" s="202">
        <v>0</v>
      </c>
      <c r="AB55" s="202">
        <v>0</v>
      </c>
      <c r="AC55" s="202">
        <v>12.88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40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27.99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450.25</v>
      </c>
      <c r="L56" s="202">
        <v>10.67</v>
      </c>
      <c r="M56" s="202">
        <v>56.26</v>
      </c>
      <c r="N56" s="202">
        <v>50.12</v>
      </c>
      <c r="O56" s="202">
        <v>70.81</v>
      </c>
      <c r="P56" s="202">
        <v>26.35</v>
      </c>
      <c r="Q56" s="202">
        <v>9.26</v>
      </c>
      <c r="R56" s="202">
        <v>17.989999999999998</v>
      </c>
      <c r="S56" s="202">
        <v>11.2</v>
      </c>
      <c r="T56" s="202">
        <v>0</v>
      </c>
      <c r="U56" s="202">
        <v>60.01</v>
      </c>
      <c r="V56" s="202">
        <v>8.7899999999999991</v>
      </c>
      <c r="W56" s="202">
        <v>19.32</v>
      </c>
      <c r="X56" s="202">
        <v>62.6</v>
      </c>
      <c r="Y56" s="202">
        <v>0</v>
      </c>
      <c r="Z56" s="202">
        <v>118.1</v>
      </c>
      <c r="AA56" s="202">
        <v>0</v>
      </c>
      <c r="AB56" s="202">
        <v>0</v>
      </c>
      <c r="AC56" s="202">
        <v>12.88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40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27.99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489.87</v>
      </c>
      <c r="L57" s="202">
        <v>10.67</v>
      </c>
      <c r="M57" s="202">
        <v>56.26</v>
      </c>
      <c r="N57" s="202">
        <v>50.12</v>
      </c>
      <c r="O57" s="202">
        <v>70.81</v>
      </c>
      <c r="P57" s="202">
        <v>26.35</v>
      </c>
      <c r="Q57" s="202">
        <v>9.26</v>
      </c>
      <c r="R57" s="202">
        <v>17.989999999999998</v>
      </c>
      <c r="S57" s="202">
        <v>11.2</v>
      </c>
      <c r="T57" s="202">
        <v>0</v>
      </c>
      <c r="U57" s="202">
        <v>60.01</v>
      </c>
      <c r="V57" s="202">
        <v>8.7899999999999991</v>
      </c>
      <c r="W57" s="202">
        <v>19.32</v>
      </c>
      <c r="X57" s="202">
        <v>62.6</v>
      </c>
      <c r="Y57" s="202">
        <v>0</v>
      </c>
      <c r="Z57" s="202">
        <v>118.1</v>
      </c>
      <c r="AA57" s="202">
        <v>0</v>
      </c>
      <c r="AB57" s="202">
        <v>0</v>
      </c>
      <c r="AC57" s="202">
        <v>12.88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40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474.41</v>
      </c>
      <c r="L58" s="202">
        <v>10.67</v>
      </c>
      <c r="M58" s="202">
        <v>56.26</v>
      </c>
      <c r="N58" s="202">
        <v>50.12</v>
      </c>
      <c r="O58" s="202">
        <v>70.81</v>
      </c>
      <c r="P58" s="202">
        <v>26.35</v>
      </c>
      <c r="Q58" s="202">
        <v>9.26</v>
      </c>
      <c r="R58" s="202">
        <v>17.989999999999998</v>
      </c>
      <c r="S58" s="202">
        <v>11.2</v>
      </c>
      <c r="T58" s="202">
        <v>0</v>
      </c>
      <c r="U58" s="202">
        <v>60.01</v>
      </c>
      <c r="V58" s="202">
        <v>8.7899999999999991</v>
      </c>
      <c r="W58" s="202">
        <v>19.32</v>
      </c>
      <c r="X58" s="202">
        <v>62.6</v>
      </c>
      <c r="Y58" s="202">
        <v>0</v>
      </c>
      <c r="Z58" s="202">
        <v>118.1</v>
      </c>
      <c r="AA58" s="202">
        <v>0</v>
      </c>
      <c r="AB58" s="202">
        <v>0</v>
      </c>
      <c r="AC58" s="202">
        <v>12.88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40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399.05</v>
      </c>
      <c r="L59" s="202">
        <v>10.67</v>
      </c>
      <c r="M59" s="202">
        <v>56.26</v>
      </c>
      <c r="N59" s="202">
        <v>50.12</v>
      </c>
      <c r="O59" s="202">
        <v>70.81</v>
      </c>
      <c r="P59" s="202">
        <v>26.35</v>
      </c>
      <c r="Q59" s="202">
        <v>9.26</v>
      </c>
      <c r="R59" s="202">
        <v>17.989999999999998</v>
      </c>
      <c r="S59" s="202">
        <v>11.2</v>
      </c>
      <c r="T59" s="202">
        <v>0</v>
      </c>
      <c r="U59" s="202">
        <v>60.01</v>
      </c>
      <c r="V59" s="202">
        <v>8.7899999999999991</v>
      </c>
      <c r="W59" s="202">
        <v>19.32</v>
      </c>
      <c r="X59" s="202">
        <v>62.6</v>
      </c>
      <c r="Y59" s="202">
        <v>0</v>
      </c>
      <c r="Z59" s="202">
        <v>118.1</v>
      </c>
      <c r="AA59" s="202">
        <v>0</v>
      </c>
      <c r="AB59" s="202">
        <v>0</v>
      </c>
      <c r="AC59" s="202">
        <v>12.88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40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466.68</v>
      </c>
      <c r="L60" s="202">
        <v>10.67</v>
      </c>
      <c r="M60" s="202">
        <v>56.26</v>
      </c>
      <c r="N60" s="202">
        <v>50.12</v>
      </c>
      <c r="O60" s="202">
        <v>70.81</v>
      </c>
      <c r="P60" s="202">
        <v>26.35</v>
      </c>
      <c r="Q60" s="202">
        <v>9.26</v>
      </c>
      <c r="R60" s="202">
        <v>17.989999999999998</v>
      </c>
      <c r="S60" s="202">
        <v>11.2</v>
      </c>
      <c r="T60" s="202">
        <v>0</v>
      </c>
      <c r="U60" s="202">
        <v>60.01</v>
      </c>
      <c r="V60" s="202">
        <v>8.7899999999999991</v>
      </c>
      <c r="W60" s="202">
        <v>19.32</v>
      </c>
      <c r="X60" s="202">
        <v>62.6</v>
      </c>
      <c r="Y60" s="202">
        <v>0</v>
      </c>
      <c r="Z60" s="202">
        <v>118.1</v>
      </c>
      <c r="AA60" s="202">
        <v>0</v>
      </c>
      <c r="AB60" s="202">
        <v>0</v>
      </c>
      <c r="AC60" s="202">
        <v>12.88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40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495.03</v>
      </c>
      <c r="L61" s="202">
        <v>10.67</v>
      </c>
      <c r="M61" s="202">
        <v>56.26</v>
      </c>
      <c r="N61" s="202">
        <v>50.12</v>
      </c>
      <c r="O61" s="202">
        <v>70.81</v>
      </c>
      <c r="P61" s="202">
        <v>26.35</v>
      </c>
      <c r="Q61" s="202">
        <v>9.26</v>
      </c>
      <c r="R61" s="202">
        <v>17.989999999999998</v>
      </c>
      <c r="S61" s="202">
        <v>11.2</v>
      </c>
      <c r="T61" s="202">
        <v>0</v>
      </c>
      <c r="U61" s="202">
        <v>60.01</v>
      </c>
      <c r="V61" s="202">
        <v>8.7899999999999991</v>
      </c>
      <c r="W61" s="202">
        <v>19.32</v>
      </c>
      <c r="X61" s="202">
        <v>62.6</v>
      </c>
      <c r="Y61" s="202">
        <v>0</v>
      </c>
      <c r="Z61" s="202">
        <v>118.1</v>
      </c>
      <c r="AA61" s="202">
        <v>0</v>
      </c>
      <c r="AB61" s="202">
        <v>0</v>
      </c>
      <c r="AC61" s="202">
        <v>12.88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40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495.03</v>
      </c>
      <c r="L62" s="202">
        <v>10.67</v>
      </c>
      <c r="M62" s="202">
        <v>56.26</v>
      </c>
      <c r="N62" s="202">
        <v>50.12</v>
      </c>
      <c r="O62" s="202">
        <v>70.81</v>
      </c>
      <c r="P62" s="202">
        <v>26.35</v>
      </c>
      <c r="Q62" s="202">
        <v>9.26</v>
      </c>
      <c r="R62" s="202">
        <v>17.989999999999998</v>
      </c>
      <c r="S62" s="202">
        <v>11.2</v>
      </c>
      <c r="T62" s="202">
        <v>0</v>
      </c>
      <c r="U62" s="202">
        <v>60.01</v>
      </c>
      <c r="V62" s="202">
        <v>8.7899999999999991</v>
      </c>
      <c r="W62" s="202">
        <v>19.32</v>
      </c>
      <c r="X62" s="202">
        <v>62.6</v>
      </c>
      <c r="Y62" s="202">
        <v>0</v>
      </c>
      <c r="Z62" s="202">
        <v>118.1</v>
      </c>
      <c r="AA62" s="202">
        <v>0</v>
      </c>
      <c r="AB62" s="202">
        <v>0</v>
      </c>
      <c r="AC62" s="202">
        <v>12.88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40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0.81</v>
      </c>
      <c r="J63" s="202">
        <v>0</v>
      </c>
      <c r="K63" s="202">
        <v>495.03</v>
      </c>
      <c r="L63" s="202">
        <v>10.67</v>
      </c>
      <c r="M63" s="202">
        <v>56.26</v>
      </c>
      <c r="N63" s="202">
        <v>50.12</v>
      </c>
      <c r="O63" s="202">
        <v>70.81</v>
      </c>
      <c r="P63" s="202">
        <v>26.35</v>
      </c>
      <c r="Q63" s="202">
        <v>9.26</v>
      </c>
      <c r="R63" s="202">
        <v>17.989999999999998</v>
      </c>
      <c r="S63" s="202">
        <v>11.2</v>
      </c>
      <c r="T63" s="202">
        <v>0</v>
      </c>
      <c r="U63" s="202">
        <v>60.01</v>
      </c>
      <c r="V63" s="202">
        <v>8.7899999999999991</v>
      </c>
      <c r="W63" s="202">
        <v>19.32</v>
      </c>
      <c r="X63" s="202">
        <v>62.6</v>
      </c>
      <c r="Y63" s="202">
        <v>0</v>
      </c>
      <c r="Z63" s="202">
        <v>118.1</v>
      </c>
      <c r="AA63" s="202">
        <v>0</v>
      </c>
      <c r="AB63" s="202">
        <v>0</v>
      </c>
      <c r="AC63" s="202">
        <v>12.88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40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0.81</v>
      </c>
      <c r="J64" s="202">
        <v>0</v>
      </c>
      <c r="K64" s="202">
        <v>495.03</v>
      </c>
      <c r="L64" s="202">
        <v>10.67</v>
      </c>
      <c r="M64" s="202">
        <v>56.26</v>
      </c>
      <c r="N64" s="202">
        <v>50.12</v>
      </c>
      <c r="O64" s="202">
        <v>70.81</v>
      </c>
      <c r="P64" s="202">
        <v>26.35</v>
      </c>
      <c r="Q64" s="202">
        <v>9.26</v>
      </c>
      <c r="R64" s="202">
        <v>17.989999999999998</v>
      </c>
      <c r="S64" s="202">
        <v>11.2</v>
      </c>
      <c r="T64" s="202">
        <v>0</v>
      </c>
      <c r="U64" s="202">
        <v>60.01</v>
      </c>
      <c r="V64" s="202">
        <v>8.7899999999999991</v>
      </c>
      <c r="W64" s="202">
        <v>19.32</v>
      </c>
      <c r="X64" s="202">
        <v>62.6</v>
      </c>
      <c r="Y64" s="202">
        <v>0</v>
      </c>
      <c r="Z64" s="202">
        <v>118.1</v>
      </c>
      <c r="AA64" s="202">
        <v>0</v>
      </c>
      <c r="AB64" s="202">
        <v>0</v>
      </c>
      <c r="AC64" s="202">
        <v>12.88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40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0.81</v>
      </c>
      <c r="J65" s="202">
        <v>0</v>
      </c>
      <c r="K65" s="202">
        <v>495.03</v>
      </c>
      <c r="L65" s="202">
        <v>10.67</v>
      </c>
      <c r="M65" s="202">
        <v>56.26</v>
      </c>
      <c r="N65" s="202">
        <v>50.12</v>
      </c>
      <c r="O65" s="202">
        <v>70.81</v>
      </c>
      <c r="P65" s="202">
        <v>26.35</v>
      </c>
      <c r="Q65" s="202">
        <v>9.26</v>
      </c>
      <c r="R65" s="202">
        <v>17.989999999999998</v>
      </c>
      <c r="S65" s="202">
        <v>11.2</v>
      </c>
      <c r="T65" s="202">
        <v>0</v>
      </c>
      <c r="U65" s="202">
        <v>60.01</v>
      </c>
      <c r="V65" s="202">
        <v>8.7899999999999991</v>
      </c>
      <c r="W65" s="202">
        <v>19.32</v>
      </c>
      <c r="X65" s="202">
        <v>62.6</v>
      </c>
      <c r="Y65" s="202">
        <v>0</v>
      </c>
      <c r="Z65" s="202">
        <v>118.1</v>
      </c>
      <c r="AA65" s="202">
        <v>0</v>
      </c>
      <c r="AB65" s="202">
        <v>0</v>
      </c>
      <c r="AC65" s="202">
        <v>12.88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40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0.81</v>
      </c>
      <c r="J66" s="202">
        <v>0</v>
      </c>
      <c r="K66" s="202">
        <v>495.03</v>
      </c>
      <c r="L66" s="202">
        <v>10.67</v>
      </c>
      <c r="M66" s="202">
        <v>56.26</v>
      </c>
      <c r="N66" s="202">
        <v>50.12</v>
      </c>
      <c r="O66" s="202">
        <v>70.81</v>
      </c>
      <c r="P66" s="202">
        <v>26.35</v>
      </c>
      <c r="Q66" s="202">
        <v>9.26</v>
      </c>
      <c r="R66" s="202">
        <v>17.989999999999998</v>
      </c>
      <c r="S66" s="202">
        <v>11.2</v>
      </c>
      <c r="T66" s="202">
        <v>0</v>
      </c>
      <c r="U66" s="202">
        <v>60.01</v>
      </c>
      <c r="V66" s="202">
        <v>8.7899999999999991</v>
      </c>
      <c r="W66" s="202">
        <v>19.32</v>
      </c>
      <c r="X66" s="202">
        <v>62.6</v>
      </c>
      <c r="Y66" s="202">
        <v>0</v>
      </c>
      <c r="Z66" s="202">
        <v>118.1</v>
      </c>
      <c r="AA66" s="202">
        <v>0</v>
      </c>
      <c r="AB66" s="202">
        <v>0</v>
      </c>
      <c r="AC66" s="202">
        <v>12.88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40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0.81</v>
      </c>
      <c r="J67" s="202">
        <v>0</v>
      </c>
      <c r="K67" s="202">
        <v>495.03</v>
      </c>
      <c r="L67" s="202">
        <v>10.67</v>
      </c>
      <c r="M67" s="202">
        <v>56.26</v>
      </c>
      <c r="N67" s="202">
        <v>50.12</v>
      </c>
      <c r="O67" s="202">
        <v>70.81</v>
      </c>
      <c r="P67" s="202">
        <v>26.35</v>
      </c>
      <c r="Q67" s="202">
        <v>9.26</v>
      </c>
      <c r="R67" s="202">
        <v>17.989999999999998</v>
      </c>
      <c r="S67" s="202">
        <v>11.2</v>
      </c>
      <c r="T67" s="202">
        <v>0</v>
      </c>
      <c r="U67" s="202">
        <v>60.01</v>
      </c>
      <c r="V67" s="202">
        <v>8.7899999999999991</v>
      </c>
      <c r="W67" s="202">
        <v>19.32</v>
      </c>
      <c r="X67" s="202">
        <v>62.6</v>
      </c>
      <c r="Y67" s="202">
        <v>0</v>
      </c>
      <c r="Z67" s="202">
        <v>118.1</v>
      </c>
      <c r="AA67" s="202">
        <v>0</v>
      </c>
      <c r="AB67" s="202">
        <v>0</v>
      </c>
      <c r="AC67" s="202">
        <v>12.88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40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0.81</v>
      </c>
      <c r="J68" s="202">
        <v>0</v>
      </c>
      <c r="K68" s="202">
        <v>495.03</v>
      </c>
      <c r="L68" s="202">
        <v>10.67</v>
      </c>
      <c r="M68" s="202">
        <v>56.26</v>
      </c>
      <c r="N68" s="202">
        <v>50.12</v>
      </c>
      <c r="O68" s="202">
        <v>70.81</v>
      </c>
      <c r="P68" s="202">
        <v>26.35</v>
      </c>
      <c r="Q68" s="202">
        <v>9.26</v>
      </c>
      <c r="R68" s="202">
        <v>17.989999999999998</v>
      </c>
      <c r="S68" s="202">
        <v>11.2</v>
      </c>
      <c r="T68" s="202">
        <v>0</v>
      </c>
      <c r="U68" s="202">
        <v>60.01</v>
      </c>
      <c r="V68" s="202">
        <v>8.7899999999999991</v>
      </c>
      <c r="W68" s="202">
        <v>19.32</v>
      </c>
      <c r="X68" s="202">
        <v>62.6</v>
      </c>
      <c r="Y68" s="202">
        <v>0</v>
      </c>
      <c r="Z68" s="202">
        <v>118.1</v>
      </c>
      <c r="AA68" s="202">
        <v>0</v>
      </c>
      <c r="AB68" s="202">
        <v>0</v>
      </c>
      <c r="AC68" s="202">
        <v>12.88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40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0.81</v>
      </c>
      <c r="J69" s="202">
        <v>0</v>
      </c>
      <c r="K69" s="202">
        <v>495.03</v>
      </c>
      <c r="L69" s="202">
        <v>10.67</v>
      </c>
      <c r="M69" s="202">
        <v>56.26</v>
      </c>
      <c r="N69" s="202">
        <v>50.12</v>
      </c>
      <c r="O69" s="202">
        <v>70.81</v>
      </c>
      <c r="P69" s="202">
        <v>26.35</v>
      </c>
      <c r="Q69" s="202">
        <v>9.26</v>
      </c>
      <c r="R69" s="202">
        <v>17.989999999999998</v>
      </c>
      <c r="S69" s="202">
        <v>11.2</v>
      </c>
      <c r="T69" s="202">
        <v>0</v>
      </c>
      <c r="U69" s="202">
        <v>60.01</v>
      </c>
      <c r="V69" s="202">
        <v>8.7899999999999991</v>
      </c>
      <c r="W69" s="202">
        <v>19.32</v>
      </c>
      <c r="X69" s="202">
        <v>62.6</v>
      </c>
      <c r="Y69" s="202">
        <v>0</v>
      </c>
      <c r="Z69" s="202">
        <v>118.1</v>
      </c>
      <c r="AA69" s="202">
        <v>0</v>
      </c>
      <c r="AB69" s="202">
        <v>0</v>
      </c>
      <c r="AC69" s="202">
        <v>12.88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40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28.9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0.81</v>
      </c>
      <c r="J70" s="202">
        <v>0</v>
      </c>
      <c r="K70" s="202">
        <v>495.03</v>
      </c>
      <c r="L70" s="202">
        <v>10.67</v>
      </c>
      <c r="M70" s="202">
        <v>56.26</v>
      </c>
      <c r="N70" s="202">
        <v>50.12</v>
      </c>
      <c r="O70" s="202">
        <v>70.81</v>
      </c>
      <c r="P70" s="202">
        <v>26.35</v>
      </c>
      <c r="Q70" s="202">
        <v>9.26</v>
      </c>
      <c r="R70" s="202">
        <v>17.989999999999998</v>
      </c>
      <c r="S70" s="202">
        <v>11.2</v>
      </c>
      <c r="T70" s="202">
        <v>0</v>
      </c>
      <c r="U70" s="202">
        <v>60.01</v>
      </c>
      <c r="V70" s="202">
        <v>8.7899999999999991</v>
      </c>
      <c r="W70" s="202">
        <v>19.32</v>
      </c>
      <c r="X70" s="202">
        <v>62.6</v>
      </c>
      <c r="Y70" s="202">
        <v>0</v>
      </c>
      <c r="Z70" s="202">
        <v>118.1</v>
      </c>
      <c r="AA70" s="202">
        <v>0</v>
      </c>
      <c r="AB70" s="202">
        <v>0</v>
      </c>
      <c r="AC70" s="202">
        <v>12.88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40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20.54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0.81</v>
      </c>
      <c r="J71" s="202">
        <v>0</v>
      </c>
      <c r="K71" s="202">
        <v>495.03</v>
      </c>
      <c r="L71" s="202">
        <v>10.67</v>
      </c>
      <c r="M71" s="202">
        <v>56.26</v>
      </c>
      <c r="N71" s="202">
        <v>50.12</v>
      </c>
      <c r="O71" s="202">
        <v>70.81</v>
      </c>
      <c r="P71" s="202">
        <v>26.35</v>
      </c>
      <c r="Q71" s="202">
        <v>9.26</v>
      </c>
      <c r="R71" s="202">
        <v>17.989999999999998</v>
      </c>
      <c r="S71" s="202">
        <v>11.2</v>
      </c>
      <c r="T71" s="202">
        <v>0</v>
      </c>
      <c r="U71" s="202">
        <v>60.01</v>
      </c>
      <c r="V71" s="202">
        <v>8.7899999999999991</v>
      </c>
      <c r="W71" s="202">
        <v>19.32</v>
      </c>
      <c r="X71" s="202">
        <v>62.6</v>
      </c>
      <c r="Y71" s="202">
        <v>0</v>
      </c>
      <c r="Z71" s="202">
        <v>118.1</v>
      </c>
      <c r="AA71" s="202">
        <v>0</v>
      </c>
      <c r="AB71" s="202">
        <v>0</v>
      </c>
      <c r="AC71" s="202">
        <v>12.88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40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12.81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0.81</v>
      </c>
      <c r="J72" s="202">
        <v>0</v>
      </c>
      <c r="K72" s="202">
        <v>495.03</v>
      </c>
      <c r="L72" s="202">
        <v>10.67</v>
      </c>
      <c r="M72" s="202">
        <v>56.26</v>
      </c>
      <c r="N72" s="202">
        <v>50.12</v>
      </c>
      <c r="O72" s="202">
        <v>70.81</v>
      </c>
      <c r="P72" s="202">
        <v>26.35</v>
      </c>
      <c r="Q72" s="202">
        <v>9.26</v>
      </c>
      <c r="R72" s="202">
        <v>17.989999999999998</v>
      </c>
      <c r="S72" s="202">
        <v>11.2</v>
      </c>
      <c r="T72" s="202">
        <v>0</v>
      </c>
      <c r="U72" s="202">
        <v>60.01</v>
      </c>
      <c r="V72" s="202">
        <v>8.7899999999999991</v>
      </c>
      <c r="W72" s="202">
        <v>19.32</v>
      </c>
      <c r="X72" s="202">
        <v>62.6</v>
      </c>
      <c r="Y72" s="202">
        <v>0</v>
      </c>
      <c r="Z72" s="202">
        <v>118.1</v>
      </c>
      <c r="AA72" s="202">
        <v>0</v>
      </c>
      <c r="AB72" s="202">
        <v>0</v>
      </c>
      <c r="AC72" s="202">
        <v>12.88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40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8.6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0.81</v>
      </c>
      <c r="J73" s="202">
        <v>0</v>
      </c>
      <c r="K73" s="202">
        <v>495.03</v>
      </c>
      <c r="L73" s="202">
        <v>10.67</v>
      </c>
      <c r="M73" s="202">
        <v>56.26</v>
      </c>
      <c r="N73" s="202">
        <v>50.12</v>
      </c>
      <c r="O73" s="202">
        <v>70.81</v>
      </c>
      <c r="P73" s="202">
        <v>26.35</v>
      </c>
      <c r="Q73" s="202">
        <v>9.26</v>
      </c>
      <c r="R73" s="202">
        <v>17.989999999999998</v>
      </c>
      <c r="S73" s="202">
        <v>11.2</v>
      </c>
      <c r="T73" s="202">
        <v>0</v>
      </c>
      <c r="U73" s="202">
        <v>60.01</v>
      </c>
      <c r="V73" s="202">
        <v>8.7899999999999991</v>
      </c>
      <c r="W73" s="202">
        <v>18.54</v>
      </c>
      <c r="X73" s="202">
        <v>62.6</v>
      </c>
      <c r="Y73" s="202">
        <v>0</v>
      </c>
      <c r="Z73" s="202">
        <v>118.1</v>
      </c>
      <c r="AA73" s="202">
        <v>0</v>
      </c>
      <c r="AB73" s="202">
        <v>0</v>
      </c>
      <c r="AC73" s="202">
        <v>12.88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40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4.3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0.81</v>
      </c>
      <c r="J74" s="202">
        <v>0</v>
      </c>
      <c r="K74" s="202">
        <v>495.03</v>
      </c>
      <c r="L74" s="202">
        <v>10.67</v>
      </c>
      <c r="M74" s="202">
        <v>56.26</v>
      </c>
      <c r="N74" s="202">
        <v>50.12</v>
      </c>
      <c r="O74" s="202">
        <v>70.81</v>
      </c>
      <c r="P74" s="202">
        <v>26.35</v>
      </c>
      <c r="Q74" s="202">
        <v>9.26</v>
      </c>
      <c r="R74" s="202">
        <v>17.989999999999998</v>
      </c>
      <c r="S74" s="202">
        <v>11.2</v>
      </c>
      <c r="T74" s="202">
        <v>0</v>
      </c>
      <c r="U74" s="202">
        <v>60.01</v>
      </c>
      <c r="V74" s="202">
        <v>8.7899999999999991</v>
      </c>
      <c r="W74" s="202">
        <v>18.54</v>
      </c>
      <c r="X74" s="202">
        <v>62.6</v>
      </c>
      <c r="Y74" s="202">
        <v>0</v>
      </c>
      <c r="Z74" s="202">
        <v>118.1</v>
      </c>
      <c r="AA74" s="202">
        <v>0</v>
      </c>
      <c r="AB74" s="202">
        <v>0</v>
      </c>
      <c r="AC74" s="202">
        <v>12.88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40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0.81</v>
      </c>
      <c r="J75" s="202">
        <v>0</v>
      </c>
      <c r="K75" s="202">
        <v>495.03</v>
      </c>
      <c r="L75" s="202">
        <v>10.67</v>
      </c>
      <c r="M75" s="202">
        <v>56.26</v>
      </c>
      <c r="N75" s="202">
        <v>50.12</v>
      </c>
      <c r="O75" s="202">
        <v>70.81</v>
      </c>
      <c r="P75" s="202">
        <v>26.35</v>
      </c>
      <c r="Q75" s="202">
        <v>9.26</v>
      </c>
      <c r="R75" s="202">
        <v>17.989999999999998</v>
      </c>
      <c r="S75" s="202">
        <v>11.2</v>
      </c>
      <c r="T75" s="202">
        <v>0</v>
      </c>
      <c r="U75" s="202">
        <v>60.01</v>
      </c>
      <c r="V75" s="202">
        <v>8.7899999999999991</v>
      </c>
      <c r="W75" s="202">
        <v>18.54</v>
      </c>
      <c r="X75" s="202">
        <v>62.6</v>
      </c>
      <c r="Y75" s="202">
        <v>0</v>
      </c>
      <c r="Z75" s="202">
        <v>118.1</v>
      </c>
      <c r="AA75" s="202">
        <v>0</v>
      </c>
      <c r="AB75" s="202">
        <v>0</v>
      </c>
      <c r="AC75" s="202">
        <v>12.88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40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0.81</v>
      </c>
      <c r="J76" s="202">
        <v>0</v>
      </c>
      <c r="K76" s="202">
        <v>495.03</v>
      </c>
      <c r="L76" s="202">
        <v>10.67</v>
      </c>
      <c r="M76" s="202">
        <v>56.26</v>
      </c>
      <c r="N76" s="202">
        <v>50.12</v>
      </c>
      <c r="O76" s="202">
        <v>70.81</v>
      </c>
      <c r="P76" s="202">
        <v>26.35</v>
      </c>
      <c r="Q76" s="202">
        <v>9.26</v>
      </c>
      <c r="R76" s="202">
        <v>17.989999999999998</v>
      </c>
      <c r="S76" s="202">
        <v>11.2</v>
      </c>
      <c r="T76" s="202">
        <v>0</v>
      </c>
      <c r="U76" s="202">
        <v>60.01</v>
      </c>
      <c r="V76" s="202">
        <v>8.7899999999999991</v>
      </c>
      <c r="W76" s="202">
        <v>18.54</v>
      </c>
      <c r="X76" s="202">
        <v>62.6</v>
      </c>
      <c r="Y76" s="202">
        <v>0</v>
      </c>
      <c r="Z76" s="202">
        <v>118.1</v>
      </c>
      <c r="AA76" s="202">
        <v>0</v>
      </c>
      <c r="AB76" s="202">
        <v>0</v>
      </c>
      <c r="AC76" s="202">
        <v>12.88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40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0.81</v>
      </c>
      <c r="J77" s="202">
        <v>0</v>
      </c>
      <c r="K77" s="202">
        <v>495.03</v>
      </c>
      <c r="L77" s="202">
        <v>10.67</v>
      </c>
      <c r="M77" s="202">
        <v>56.26</v>
      </c>
      <c r="N77" s="202">
        <v>50.12</v>
      </c>
      <c r="O77" s="202">
        <v>70.81</v>
      </c>
      <c r="P77" s="202">
        <v>26.35</v>
      </c>
      <c r="Q77" s="202">
        <v>9.26</v>
      </c>
      <c r="R77" s="202">
        <v>17.989999999999998</v>
      </c>
      <c r="S77" s="202">
        <v>11.2</v>
      </c>
      <c r="T77" s="202">
        <v>0</v>
      </c>
      <c r="U77" s="202">
        <v>60.01</v>
      </c>
      <c r="V77" s="202">
        <v>8.7899999999999991</v>
      </c>
      <c r="W77" s="202">
        <v>18.54</v>
      </c>
      <c r="X77" s="202">
        <v>62.6</v>
      </c>
      <c r="Y77" s="202">
        <v>0</v>
      </c>
      <c r="Z77" s="202">
        <v>118.1</v>
      </c>
      <c r="AA77" s="202">
        <v>0</v>
      </c>
      <c r="AB77" s="202">
        <v>0</v>
      </c>
      <c r="AC77" s="202">
        <v>12.88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40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0.81</v>
      </c>
      <c r="J78" s="202">
        <v>0</v>
      </c>
      <c r="K78" s="202">
        <v>495.03</v>
      </c>
      <c r="L78" s="202">
        <v>10.67</v>
      </c>
      <c r="M78" s="202">
        <v>56.26</v>
      </c>
      <c r="N78" s="202">
        <v>50.12</v>
      </c>
      <c r="O78" s="202">
        <v>70.81</v>
      </c>
      <c r="P78" s="202">
        <v>26.35</v>
      </c>
      <c r="Q78" s="202">
        <v>9.26</v>
      </c>
      <c r="R78" s="202">
        <v>17.989999999999998</v>
      </c>
      <c r="S78" s="202">
        <v>11.2</v>
      </c>
      <c r="T78" s="202">
        <v>0</v>
      </c>
      <c r="U78" s="202">
        <v>60.01</v>
      </c>
      <c r="V78" s="202">
        <v>8.7899999999999991</v>
      </c>
      <c r="W78" s="202">
        <v>18.54</v>
      </c>
      <c r="X78" s="202">
        <v>62.6</v>
      </c>
      <c r="Y78" s="202">
        <v>0</v>
      </c>
      <c r="Z78" s="202">
        <v>118.1</v>
      </c>
      <c r="AA78" s="202">
        <v>0</v>
      </c>
      <c r="AB78" s="202">
        <v>0</v>
      </c>
      <c r="AC78" s="202">
        <v>13.71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40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0.81</v>
      </c>
      <c r="J79" s="202">
        <v>0</v>
      </c>
      <c r="K79" s="202">
        <v>495.03</v>
      </c>
      <c r="L79" s="202">
        <v>10.67</v>
      </c>
      <c r="M79" s="202">
        <v>56.26</v>
      </c>
      <c r="N79" s="202">
        <v>50.12</v>
      </c>
      <c r="O79" s="202">
        <v>70.81</v>
      </c>
      <c r="P79" s="202">
        <v>26.35</v>
      </c>
      <c r="Q79" s="202">
        <v>9.26</v>
      </c>
      <c r="R79" s="202">
        <v>17.989999999999998</v>
      </c>
      <c r="S79" s="202">
        <v>11.2</v>
      </c>
      <c r="T79" s="202">
        <v>0</v>
      </c>
      <c r="U79" s="202">
        <v>60.01</v>
      </c>
      <c r="V79" s="202">
        <v>8.7899999999999991</v>
      </c>
      <c r="W79" s="202">
        <v>18.55</v>
      </c>
      <c r="X79" s="202">
        <v>62.6</v>
      </c>
      <c r="Y79" s="202">
        <v>0</v>
      </c>
      <c r="Z79" s="202">
        <v>118.1</v>
      </c>
      <c r="AA79" s="202">
        <v>0</v>
      </c>
      <c r="AB79" s="202">
        <v>0</v>
      </c>
      <c r="AC79" s="202">
        <v>13.71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40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0.81</v>
      </c>
      <c r="J80" s="202">
        <v>0</v>
      </c>
      <c r="K80" s="202">
        <v>495.03</v>
      </c>
      <c r="L80" s="202">
        <v>10.67</v>
      </c>
      <c r="M80" s="202">
        <v>56.26</v>
      </c>
      <c r="N80" s="202">
        <v>50.12</v>
      </c>
      <c r="O80" s="202">
        <v>70.81</v>
      </c>
      <c r="P80" s="202">
        <v>26.35</v>
      </c>
      <c r="Q80" s="202">
        <v>9.26</v>
      </c>
      <c r="R80" s="202">
        <v>17.989999999999998</v>
      </c>
      <c r="S80" s="202">
        <v>11.2</v>
      </c>
      <c r="T80" s="202">
        <v>0</v>
      </c>
      <c r="U80" s="202">
        <v>60.01</v>
      </c>
      <c r="V80" s="202">
        <v>8.7899999999999991</v>
      </c>
      <c r="W80" s="202">
        <v>18.55</v>
      </c>
      <c r="X80" s="202">
        <v>62.6</v>
      </c>
      <c r="Y80" s="202">
        <v>0</v>
      </c>
      <c r="Z80" s="202">
        <v>118.1</v>
      </c>
      <c r="AA80" s="202">
        <v>0</v>
      </c>
      <c r="AB80" s="202">
        <v>0</v>
      </c>
      <c r="AC80" s="202">
        <v>13.71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40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0.81</v>
      </c>
      <c r="J81" s="202">
        <v>0</v>
      </c>
      <c r="K81" s="202">
        <v>495.03</v>
      </c>
      <c r="L81" s="202">
        <v>10.67</v>
      </c>
      <c r="M81" s="202">
        <v>56.26</v>
      </c>
      <c r="N81" s="202">
        <v>50.12</v>
      </c>
      <c r="O81" s="202">
        <v>70.81</v>
      </c>
      <c r="P81" s="202">
        <v>26.35</v>
      </c>
      <c r="Q81" s="202">
        <v>9.26</v>
      </c>
      <c r="R81" s="202">
        <v>17.989999999999998</v>
      </c>
      <c r="S81" s="202">
        <v>11.2</v>
      </c>
      <c r="T81" s="202">
        <v>0</v>
      </c>
      <c r="U81" s="202">
        <v>60.01</v>
      </c>
      <c r="V81" s="202">
        <v>8.7899999999999991</v>
      </c>
      <c r="W81" s="202">
        <v>18.55</v>
      </c>
      <c r="X81" s="202">
        <v>62.6</v>
      </c>
      <c r="Y81" s="202">
        <v>0</v>
      </c>
      <c r="Z81" s="202">
        <v>118.1</v>
      </c>
      <c r="AA81" s="202">
        <v>0</v>
      </c>
      <c r="AB81" s="202">
        <v>0</v>
      </c>
      <c r="AC81" s="202">
        <v>13.71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40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0.81</v>
      </c>
      <c r="J82" s="202">
        <v>0</v>
      </c>
      <c r="K82" s="202">
        <v>495.03</v>
      </c>
      <c r="L82" s="202">
        <v>10.67</v>
      </c>
      <c r="M82" s="202">
        <v>56.26</v>
      </c>
      <c r="N82" s="202">
        <v>50.12</v>
      </c>
      <c r="O82" s="202">
        <v>70.81</v>
      </c>
      <c r="P82" s="202">
        <v>26.35</v>
      </c>
      <c r="Q82" s="202">
        <v>9.26</v>
      </c>
      <c r="R82" s="202">
        <v>17.989999999999998</v>
      </c>
      <c r="S82" s="202">
        <v>11.2</v>
      </c>
      <c r="T82" s="202">
        <v>0</v>
      </c>
      <c r="U82" s="202">
        <v>60.01</v>
      </c>
      <c r="V82" s="202">
        <v>8.7899999999999991</v>
      </c>
      <c r="W82" s="202">
        <v>18.55</v>
      </c>
      <c r="X82" s="202">
        <v>62.6</v>
      </c>
      <c r="Y82" s="202">
        <v>0</v>
      </c>
      <c r="Z82" s="202">
        <v>118.1</v>
      </c>
      <c r="AA82" s="202">
        <v>0</v>
      </c>
      <c r="AB82" s="202">
        <v>0</v>
      </c>
      <c r="AC82" s="202">
        <v>13.71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40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0.81</v>
      </c>
      <c r="J83" s="202">
        <v>0</v>
      </c>
      <c r="K83" s="202">
        <v>495.03</v>
      </c>
      <c r="L83" s="202">
        <v>10.67</v>
      </c>
      <c r="M83" s="202">
        <v>56.26</v>
      </c>
      <c r="N83" s="202">
        <v>50.12</v>
      </c>
      <c r="O83" s="202">
        <v>70.81</v>
      </c>
      <c r="P83" s="202">
        <v>26.35</v>
      </c>
      <c r="Q83" s="202">
        <v>9.26</v>
      </c>
      <c r="R83" s="202">
        <v>17.989999999999998</v>
      </c>
      <c r="S83" s="202">
        <v>11.2</v>
      </c>
      <c r="T83" s="202">
        <v>0</v>
      </c>
      <c r="U83" s="202">
        <v>60.01</v>
      </c>
      <c r="V83" s="202">
        <v>8.7899999999999991</v>
      </c>
      <c r="W83" s="202">
        <v>18.55</v>
      </c>
      <c r="X83" s="202">
        <v>62.6</v>
      </c>
      <c r="Y83" s="202">
        <v>0</v>
      </c>
      <c r="Z83" s="202">
        <v>118.1</v>
      </c>
      <c r="AA83" s="202">
        <v>0</v>
      </c>
      <c r="AB83" s="202">
        <v>0</v>
      </c>
      <c r="AC83" s="202">
        <v>13.71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40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0.81</v>
      </c>
      <c r="J84" s="202">
        <v>0</v>
      </c>
      <c r="K84" s="202">
        <v>495.03</v>
      </c>
      <c r="L84" s="202">
        <v>10.67</v>
      </c>
      <c r="M84" s="202">
        <v>56.26</v>
      </c>
      <c r="N84" s="202">
        <v>50.12</v>
      </c>
      <c r="O84" s="202">
        <v>70.81</v>
      </c>
      <c r="P84" s="202">
        <v>26.35</v>
      </c>
      <c r="Q84" s="202">
        <v>9.26</v>
      </c>
      <c r="R84" s="202">
        <v>17.989999999999998</v>
      </c>
      <c r="S84" s="202">
        <v>11.2</v>
      </c>
      <c r="T84" s="202">
        <v>0</v>
      </c>
      <c r="U84" s="202">
        <v>60.01</v>
      </c>
      <c r="V84" s="202">
        <v>8.7899999999999991</v>
      </c>
      <c r="W84" s="202">
        <v>18.55</v>
      </c>
      <c r="X84" s="202">
        <v>62.6</v>
      </c>
      <c r="Y84" s="202">
        <v>0</v>
      </c>
      <c r="Z84" s="202">
        <v>118.1</v>
      </c>
      <c r="AA84" s="202">
        <v>0</v>
      </c>
      <c r="AB84" s="202">
        <v>0</v>
      </c>
      <c r="AC84" s="202">
        <v>13.71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40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0.81</v>
      </c>
      <c r="J85" s="202">
        <v>2.63</v>
      </c>
      <c r="K85" s="202">
        <v>495.03</v>
      </c>
      <c r="L85" s="202">
        <v>10.67</v>
      </c>
      <c r="M85" s="202">
        <v>56.26</v>
      </c>
      <c r="N85" s="202">
        <v>50.12</v>
      </c>
      <c r="O85" s="202">
        <v>70.81</v>
      </c>
      <c r="P85" s="202">
        <v>26.35</v>
      </c>
      <c r="Q85" s="202">
        <v>9.26</v>
      </c>
      <c r="R85" s="202">
        <v>17.989999999999998</v>
      </c>
      <c r="S85" s="202">
        <v>11.2</v>
      </c>
      <c r="T85" s="202">
        <v>0</v>
      </c>
      <c r="U85" s="202">
        <v>60.01</v>
      </c>
      <c r="V85" s="202">
        <v>8.7899999999999991</v>
      </c>
      <c r="W85" s="202">
        <v>18.55</v>
      </c>
      <c r="X85" s="202">
        <v>62.6</v>
      </c>
      <c r="Y85" s="202">
        <v>0</v>
      </c>
      <c r="Z85" s="202">
        <v>118.1</v>
      </c>
      <c r="AA85" s="202">
        <v>0</v>
      </c>
      <c r="AB85" s="202">
        <v>0</v>
      </c>
      <c r="AC85" s="202">
        <v>14.12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40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0.81</v>
      </c>
      <c r="J86" s="202">
        <v>2.63</v>
      </c>
      <c r="K86" s="202">
        <v>495.03</v>
      </c>
      <c r="L86" s="202">
        <v>10.67</v>
      </c>
      <c r="M86" s="202">
        <v>56.26</v>
      </c>
      <c r="N86" s="202">
        <v>50.12</v>
      </c>
      <c r="O86" s="202">
        <v>70.81</v>
      </c>
      <c r="P86" s="202">
        <v>26.35</v>
      </c>
      <c r="Q86" s="202">
        <v>9.26</v>
      </c>
      <c r="R86" s="202">
        <v>17.989999999999998</v>
      </c>
      <c r="S86" s="202">
        <v>11.2</v>
      </c>
      <c r="T86" s="202">
        <v>0</v>
      </c>
      <c r="U86" s="202">
        <v>60.01</v>
      </c>
      <c r="V86" s="202">
        <v>8.7899999999999991</v>
      </c>
      <c r="W86" s="202">
        <v>18.55</v>
      </c>
      <c r="X86" s="202">
        <v>62.6</v>
      </c>
      <c r="Y86" s="202">
        <v>0</v>
      </c>
      <c r="Z86" s="202">
        <v>118.1</v>
      </c>
      <c r="AA86" s="202">
        <v>0</v>
      </c>
      <c r="AB86" s="202">
        <v>0</v>
      </c>
      <c r="AC86" s="202">
        <v>14.12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40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0.81</v>
      </c>
      <c r="J87" s="202">
        <v>2.63</v>
      </c>
      <c r="K87" s="202">
        <v>495.03</v>
      </c>
      <c r="L87" s="202">
        <v>10.67</v>
      </c>
      <c r="M87" s="202">
        <v>56.26</v>
      </c>
      <c r="N87" s="202">
        <v>50.12</v>
      </c>
      <c r="O87" s="202">
        <v>70.81</v>
      </c>
      <c r="P87" s="202">
        <v>26.35</v>
      </c>
      <c r="Q87" s="202">
        <v>9.26</v>
      </c>
      <c r="R87" s="202">
        <v>17.989999999999998</v>
      </c>
      <c r="S87" s="202">
        <v>11.2</v>
      </c>
      <c r="T87" s="202">
        <v>0</v>
      </c>
      <c r="U87" s="202">
        <v>60.01</v>
      </c>
      <c r="V87" s="202">
        <v>8.7899999999999991</v>
      </c>
      <c r="W87" s="202">
        <v>18.55</v>
      </c>
      <c r="X87" s="202">
        <v>62.6</v>
      </c>
      <c r="Y87" s="202">
        <v>0</v>
      </c>
      <c r="Z87" s="202">
        <v>118.1</v>
      </c>
      <c r="AA87" s="202">
        <v>0</v>
      </c>
      <c r="AB87" s="202">
        <v>0</v>
      </c>
      <c r="AC87" s="202">
        <v>14.12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40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0.81</v>
      </c>
      <c r="J88" s="202">
        <v>2.63</v>
      </c>
      <c r="K88" s="202">
        <v>495.03</v>
      </c>
      <c r="L88" s="202">
        <v>10.67</v>
      </c>
      <c r="M88" s="202">
        <v>56.26</v>
      </c>
      <c r="N88" s="202">
        <v>50.12</v>
      </c>
      <c r="O88" s="202">
        <v>70.81</v>
      </c>
      <c r="P88" s="202">
        <v>26.35</v>
      </c>
      <c r="Q88" s="202">
        <v>9.26</v>
      </c>
      <c r="R88" s="202">
        <v>17.989999999999998</v>
      </c>
      <c r="S88" s="202">
        <v>11.2</v>
      </c>
      <c r="T88" s="202">
        <v>0</v>
      </c>
      <c r="U88" s="202">
        <v>60.01</v>
      </c>
      <c r="V88" s="202">
        <v>8.7899999999999991</v>
      </c>
      <c r="W88" s="202">
        <v>18.55</v>
      </c>
      <c r="X88" s="202">
        <v>62.6</v>
      </c>
      <c r="Y88" s="202">
        <v>0</v>
      </c>
      <c r="Z88" s="202">
        <v>118.1</v>
      </c>
      <c r="AA88" s="202">
        <v>0</v>
      </c>
      <c r="AB88" s="202">
        <v>0</v>
      </c>
      <c r="AC88" s="202">
        <v>14.12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40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495.03</v>
      </c>
      <c r="L89" s="202">
        <v>10.67</v>
      </c>
      <c r="M89" s="202">
        <v>56.26</v>
      </c>
      <c r="N89" s="202">
        <v>50.12</v>
      </c>
      <c r="O89" s="202">
        <v>70.81</v>
      </c>
      <c r="P89" s="202">
        <v>26.35</v>
      </c>
      <c r="Q89" s="202">
        <v>9.26</v>
      </c>
      <c r="R89" s="202">
        <v>17.989999999999998</v>
      </c>
      <c r="S89" s="202">
        <v>11.2</v>
      </c>
      <c r="T89" s="202">
        <v>0</v>
      </c>
      <c r="U89" s="202">
        <v>60.01</v>
      </c>
      <c r="V89" s="202">
        <v>8.7899999999999991</v>
      </c>
      <c r="W89" s="202">
        <v>18.55</v>
      </c>
      <c r="X89" s="202">
        <v>62.6</v>
      </c>
      <c r="Y89" s="202">
        <v>0</v>
      </c>
      <c r="Z89" s="202">
        <v>118.1</v>
      </c>
      <c r="AA89" s="202">
        <v>0</v>
      </c>
      <c r="AB89" s="202">
        <v>0</v>
      </c>
      <c r="AC89" s="202">
        <v>14.12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40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495.03</v>
      </c>
      <c r="L90" s="202">
        <v>10.67</v>
      </c>
      <c r="M90" s="202">
        <v>56.26</v>
      </c>
      <c r="N90" s="202">
        <v>50.12</v>
      </c>
      <c r="O90" s="202">
        <v>70.81</v>
      </c>
      <c r="P90" s="202">
        <v>26.35</v>
      </c>
      <c r="Q90" s="202">
        <v>9.26</v>
      </c>
      <c r="R90" s="202">
        <v>17.989999999999998</v>
      </c>
      <c r="S90" s="202">
        <v>11.2</v>
      </c>
      <c r="T90" s="202">
        <v>0</v>
      </c>
      <c r="U90" s="202">
        <v>60.01</v>
      </c>
      <c r="V90" s="202">
        <v>8.7899999999999991</v>
      </c>
      <c r="W90" s="202">
        <v>18.55</v>
      </c>
      <c r="X90" s="202">
        <v>62.6</v>
      </c>
      <c r="Y90" s="202">
        <v>0</v>
      </c>
      <c r="Z90" s="202">
        <v>118.1</v>
      </c>
      <c r="AA90" s="202">
        <v>0</v>
      </c>
      <c r="AB90" s="202">
        <v>0</v>
      </c>
      <c r="AC90" s="202">
        <v>14.12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40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495.03</v>
      </c>
      <c r="L91" s="202">
        <v>10.67</v>
      </c>
      <c r="M91" s="202">
        <v>56.26</v>
      </c>
      <c r="N91" s="202">
        <v>50.12</v>
      </c>
      <c r="O91" s="202">
        <v>70.81</v>
      </c>
      <c r="P91" s="202">
        <v>26.35</v>
      </c>
      <c r="Q91" s="202">
        <v>9.26</v>
      </c>
      <c r="R91" s="202">
        <v>17.989999999999998</v>
      </c>
      <c r="S91" s="202">
        <v>11.2</v>
      </c>
      <c r="T91" s="202">
        <v>0</v>
      </c>
      <c r="U91" s="202">
        <v>60.01</v>
      </c>
      <c r="V91" s="202">
        <v>8.7899999999999991</v>
      </c>
      <c r="W91" s="202">
        <v>18.54</v>
      </c>
      <c r="X91" s="202">
        <v>62.6</v>
      </c>
      <c r="Y91" s="202">
        <v>0</v>
      </c>
      <c r="Z91" s="202">
        <v>118.1</v>
      </c>
      <c r="AA91" s="202">
        <v>0</v>
      </c>
      <c r="AB91" s="202">
        <v>0</v>
      </c>
      <c r="AC91" s="202">
        <v>14.12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40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495.03</v>
      </c>
      <c r="L92" s="202">
        <v>10.67</v>
      </c>
      <c r="M92" s="202">
        <v>56.26</v>
      </c>
      <c r="N92" s="202">
        <v>50.12</v>
      </c>
      <c r="O92" s="202">
        <v>70.81</v>
      </c>
      <c r="P92" s="202">
        <v>26.35</v>
      </c>
      <c r="Q92" s="202">
        <v>9.26</v>
      </c>
      <c r="R92" s="202">
        <v>17.989999999999998</v>
      </c>
      <c r="S92" s="202">
        <v>11.2</v>
      </c>
      <c r="T92" s="202">
        <v>0</v>
      </c>
      <c r="U92" s="202">
        <v>60.01</v>
      </c>
      <c r="V92" s="202">
        <v>8.7899999999999991</v>
      </c>
      <c r="W92" s="202">
        <v>18.54</v>
      </c>
      <c r="X92" s="202">
        <v>62.6</v>
      </c>
      <c r="Y92" s="202">
        <v>0</v>
      </c>
      <c r="Z92" s="202">
        <v>118.1</v>
      </c>
      <c r="AA92" s="202">
        <v>0</v>
      </c>
      <c r="AB92" s="202">
        <v>0</v>
      </c>
      <c r="AC92" s="202">
        <v>14.12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40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495.03</v>
      </c>
      <c r="L93" s="202">
        <v>10.67</v>
      </c>
      <c r="M93" s="202">
        <v>56.26</v>
      </c>
      <c r="N93" s="202">
        <v>50.12</v>
      </c>
      <c r="O93" s="202">
        <v>70.81</v>
      </c>
      <c r="P93" s="202">
        <v>26.35</v>
      </c>
      <c r="Q93" s="202">
        <v>9.26</v>
      </c>
      <c r="R93" s="202">
        <v>17.989999999999998</v>
      </c>
      <c r="S93" s="202">
        <v>11.2</v>
      </c>
      <c r="T93" s="202">
        <v>0</v>
      </c>
      <c r="U93" s="202">
        <v>60.01</v>
      </c>
      <c r="V93" s="202">
        <v>8.7899999999999991</v>
      </c>
      <c r="W93" s="202">
        <v>18.54</v>
      </c>
      <c r="X93" s="202">
        <v>62.6</v>
      </c>
      <c r="Y93" s="202">
        <v>0</v>
      </c>
      <c r="Z93" s="202">
        <v>118.1</v>
      </c>
      <c r="AA93" s="202">
        <v>0</v>
      </c>
      <c r="AB93" s="202">
        <v>0</v>
      </c>
      <c r="AC93" s="202">
        <v>14.12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40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495.03</v>
      </c>
      <c r="L94" s="202">
        <v>10.67</v>
      </c>
      <c r="M94" s="202">
        <v>56.26</v>
      </c>
      <c r="N94" s="202">
        <v>50.12</v>
      </c>
      <c r="O94" s="202">
        <v>70.81</v>
      </c>
      <c r="P94" s="202">
        <v>26.35</v>
      </c>
      <c r="Q94" s="202">
        <v>9.26</v>
      </c>
      <c r="R94" s="202">
        <v>17.989999999999998</v>
      </c>
      <c r="S94" s="202">
        <v>11.2</v>
      </c>
      <c r="T94" s="202">
        <v>0</v>
      </c>
      <c r="U94" s="202">
        <v>60.01</v>
      </c>
      <c r="V94" s="202">
        <v>8.7899999999999991</v>
      </c>
      <c r="W94" s="202">
        <v>18.54</v>
      </c>
      <c r="X94" s="202">
        <v>62.6</v>
      </c>
      <c r="Y94" s="202">
        <v>0</v>
      </c>
      <c r="Z94" s="202">
        <v>118.1</v>
      </c>
      <c r="AA94" s="202">
        <v>0</v>
      </c>
      <c r="AB94" s="202">
        <v>0</v>
      </c>
      <c r="AC94" s="202">
        <v>14.12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40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495.03</v>
      </c>
      <c r="L95" s="202">
        <v>10.67</v>
      </c>
      <c r="M95" s="202">
        <v>56.26</v>
      </c>
      <c r="N95" s="202">
        <v>50.12</v>
      </c>
      <c r="O95" s="202">
        <v>70.81</v>
      </c>
      <c r="P95" s="202">
        <v>26.35</v>
      </c>
      <c r="Q95" s="202">
        <v>9.26</v>
      </c>
      <c r="R95" s="202">
        <v>17.989999999999998</v>
      </c>
      <c r="S95" s="202">
        <v>11.2</v>
      </c>
      <c r="T95" s="202">
        <v>0</v>
      </c>
      <c r="U95" s="202">
        <v>60.01</v>
      </c>
      <c r="V95" s="202">
        <v>8.7899999999999991</v>
      </c>
      <c r="W95" s="202">
        <v>18.54</v>
      </c>
      <c r="X95" s="202">
        <v>62.6</v>
      </c>
      <c r="Y95" s="202">
        <v>0</v>
      </c>
      <c r="Z95" s="202">
        <v>118.1</v>
      </c>
      <c r="AA95" s="202">
        <v>0</v>
      </c>
      <c r="AB95" s="202">
        <v>0</v>
      </c>
      <c r="AC95" s="202">
        <v>14.12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40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495.03</v>
      </c>
      <c r="L96" s="202">
        <v>10.67</v>
      </c>
      <c r="M96" s="202">
        <v>56.26</v>
      </c>
      <c r="N96" s="202">
        <v>50.12</v>
      </c>
      <c r="O96" s="202">
        <v>70.81</v>
      </c>
      <c r="P96" s="202">
        <v>26.35</v>
      </c>
      <c r="Q96" s="202">
        <v>9.26</v>
      </c>
      <c r="R96" s="202">
        <v>17.989999999999998</v>
      </c>
      <c r="S96" s="202">
        <v>11.2</v>
      </c>
      <c r="T96" s="202">
        <v>0</v>
      </c>
      <c r="U96" s="202">
        <v>60.01</v>
      </c>
      <c r="V96" s="202">
        <v>8.7899999999999991</v>
      </c>
      <c r="W96" s="202">
        <v>18.54</v>
      </c>
      <c r="X96" s="202">
        <v>62.6</v>
      </c>
      <c r="Y96" s="202">
        <v>0</v>
      </c>
      <c r="Z96" s="202">
        <v>118.1</v>
      </c>
      <c r="AA96" s="202">
        <v>0</v>
      </c>
      <c r="AB96" s="202">
        <v>0</v>
      </c>
      <c r="AC96" s="202">
        <v>14.12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40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495.03</v>
      </c>
      <c r="L97" s="202">
        <v>10.67</v>
      </c>
      <c r="M97" s="202">
        <v>56.26</v>
      </c>
      <c r="N97" s="202">
        <v>50.12</v>
      </c>
      <c r="O97" s="202">
        <v>70.81</v>
      </c>
      <c r="P97" s="202">
        <v>26.35</v>
      </c>
      <c r="Q97" s="202">
        <v>9.26</v>
      </c>
      <c r="R97" s="202">
        <v>17.989999999999998</v>
      </c>
      <c r="S97" s="202">
        <v>11.2</v>
      </c>
      <c r="T97" s="202">
        <v>0</v>
      </c>
      <c r="U97" s="202">
        <v>60.01</v>
      </c>
      <c r="V97" s="202">
        <v>8.7899999999999991</v>
      </c>
      <c r="W97" s="202">
        <v>18.54</v>
      </c>
      <c r="X97" s="202">
        <v>62.6</v>
      </c>
      <c r="Y97" s="202">
        <v>0</v>
      </c>
      <c r="Z97" s="202">
        <v>118.1</v>
      </c>
      <c r="AA97" s="202">
        <v>0</v>
      </c>
      <c r="AB97" s="202">
        <v>0</v>
      </c>
      <c r="AC97" s="202">
        <v>14.12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40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495.03</v>
      </c>
      <c r="L98" s="202">
        <v>10.67</v>
      </c>
      <c r="M98" s="202">
        <v>56.26</v>
      </c>
      <c r="N98" s="202">
        <v>50.12</v>
      </c>
      <c r="O98" s="202">
        <v>70.81</v>
      </c>
      <c r="P98" s="202">
        <v>26.35</v>
      </c>
      <c r="Q98" s="202">
        <v>9.26</v>
      </c>
      <c r="R98" s="202">
        <v>17.989999999999998</v>
      </c>
      <c r="S98" s="202">
        <v>11.2</v>
      </c>
      <c r="T98" s="202">
        <v>0</v>
      </c>
      <c r="U98" s="202">
        <v>60.01</v>
      </c>
      <c r="V98" s="202">
        <v>8.7899999999999991</v>
      </c>
      <c r="W98" s="202">
        <v>18.54</v>
      </c>
      <c r="X98" s="202">
        <v>62.6</v>
      </c>
      <c r="Y98" s="202">
        <v>0</v>
      </c>
      <c r="Z98" s="202">
        <v>118.1</v>
      </c>
      <c r="AA98" s="202">
        <v>0</v>
      </c>
      <c r="AB98" s="202">
        <v>0</v>
      </c>
      <c r="AC98" s="202">
        <v>14.12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40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2.1805000000000012E-2</v>
      </c>
      <c r="J99">
        <f t="shared" si="0"/>
        <v>1.4870000000000005E-2</v>
      </c>
      <c r="K99">
        <f t="shared" si="0"/>
        <v>9.9601924999999838</v>
      </c>
      <c r="L99">
        <f t="shared" si="0"/>
        <v>0.20331749999999976</v>
      </c>
      <c r="M99">
        <f t="shared" si="0"/>
        <v>1.3562700000000032</v>
      </c>
      <c r="N99">
        <f t="shared" si="0"/>
        <v>1.2028799999999982</v>
      </c>
      <c r="O99">
        <f t="shared" si="0"/>
        <v>1.6994400000000032</v>
      </c>
      <c r="P99">
        <f t="shared" si="0"/>
        <v>0.56257499999999916</v>
      </c>
      <c r="Q99">
        <f t="shared" si="0"/>
        <v>0.19842499999999991</v>
      </c>
      <c r="R99">
        <f t="shared" si="0"/>
        <v>0.3862150000000002</v>
      </c>
      <c r="S99">
        <f t="shared" si="0"/>
        <v>0.24062000000000033</v>
      </c>
      <c r="T99">
        <f t="shared" si="0"/>
        <v>0</v>
      </c>
      <c r="U99">
        <f t="shared" si="0"/>
        <v>1.4402400000000033</v>
      </c>
      <c r="V99">
        <f t="shared" si="0"/>
        <v>0.16261499999999995</v>
      </c>
      <c r="W99">
        <f t="shared" si="0"/>
        <v>0.38859749999999998</v>
      </c>
      <c r="X99">
        <f t="shared" si="0"/>
        <v>1.2979325000000008</v>
      </c>
      <c r="Y99">
        <f t="shared" si="0"/>
        <v>0</v>
      </c>
      <c r="Z99">
        <f t="shared" si="0"/>
        <v>2.5870500000000045</v>
      </c>
      <c r="AA99">
        <f t="shared" si="0"/>
        <v>0</v>
      </c>
      <c r="AB99">
        <f t="shared" si="0"/>
        <v>0</v>
      </c>
      <c r="AC99">
        <f t="shared" si="0"/>
        <v>0.3468274999999999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0.98290499999999981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0.21834499999999984</v>
      </c>
      <c r="AP99">
        <f t="shared" si="0"/>
        <v>0</v>
      </c>
      <c r="AQ99">
        <f t="shared" ref="AQ99:AT99" si="1">SUM(AQ3:AQ98)/4000</f>
        <v>0.38140999999999992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5.01</v>
      </c>
      <c r="J3" s="202">
        <v>6.12</v>
      </c>
      <c r="K3" s="202">
        <v>159.44999999999999</v>
      </c>
      <c r="L3" s="202">
        <v>61.47</v>
      </c>
      <c r="M3" s="202">
        <v>0</v>
      </c>
      <c r="N3" s="202">
        <v>28.98</v>
      </c>
      <c r="O3" s="202">
        <v>48.68</v>
      </c>
      <c r="P3" s="202">
        <v>66.08</v>
      </c>
      <c r="Q3" s="202">
        <v>5.35</v>
      </c>
      <c r="R3" s="202">
        <v>10.41</v>
      </c>
      <c r="S3" s="202">
        <v>6.47</v>
      </c>
      <c r="T3" s="202">
        <v>0</v>
      </c>
      <c r="U3" s="202">
        <v>282.54000000000002</v>
      </c>
      <c r="V3" s="202">
        <v>5.09</v>
      </c>
      <c r="W3" s="202">
        <v>10.42</v>
      </c>
      <c r="X3" s="202">
        <v>36.200000000000003</v>
      </c>
      <c r="Y3" s="202">
        <v>0</v>
      </c>
      <c r="Z3" s="202">
        <v>68.290000000000006</v>
      </c>
      <c r="AA3" s="202">
        <v>0</v>
      </c>
      <c r="AB3" s="202">
        <v>0</v>
      </c>
      <c r="AC3" s="202">
        <v>7.96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20.95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40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5.01</v>
      </c>
      <c r="J4" s="202">
        <v>6.12</v>
      </c>
      <c r="K4" s="202">
        <v>159.44999999999999</v>
      </c>
      <c r="L4" s="202">
        <v>61.47</v>
      </c>
      <c r="M4" s="202">
        <v>0</v>
      </c>
      <c r="N4" s="202">
        <v>28.98</v>
      </c>
      <c r="O4" s="202">
        <v>48.68</v>
      </c>
      <c r="P4" s="202">
        <v>66.08</v>
      </c>
      <c r="Q4" s="202">
        <v>5.35</v>
      </c>
      <c r="R4" s="202">
        <v>10.41</v>
      </c>
      <c r="S4" s="202">
        <v>6.47</v>
      </c>
      <c r="T4" s="202">
        <v>0</v>
      </c>
      <c r="U4" s="202">
        <v>282.54000000000002</v>
      </c>
      <c r="V4" s="202">
        <v>5.09</v>
      </c>
      <c r="W4" s="202">
        <v>10.42</v>
      </c>
      <c r="X4" s="202">
        <v>36.200000000000003</v>
      </c>
      <c r="Y4" s="202">
        <v>0</v>
      </c>
      <c r="Z4" s="202">
        <v>68.290000000000006</v>
      </c>
      <c r="AA4" s="202">
        <v>0</v>
      </c>
      <c r="AB4" s="202">
        <v>0</v>
      </c>
      <c r="AC4" s="202">
        <v>7.96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20.95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40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5.01</v>
      </c>
      <c r="J5" s="202">
        <v>6.12</v>
      </c>
      <c r="K5" s="202">
        <v>159.44999999999999</v>
      </c>
      <c r="L5" s="202">
        <v>61.47</v>
      </c>
      <c r="M5" s="202">
        <v>0</v>
      </c>
      <c r="N5" s="202">
        <v>28.98</v>
      </c>
      <c r="O5" s="202">
        <v>48.68</v>
      </c>
      <c r="P5" s="202">
        <v>66.08</v>
      </c>
      <c r="Q5" s="202">
        <v>5.35</v>
      </c>
      <c r="R5" s="202">
        <v>10.41</v>
      </c>
      <c r="S5" s="202">
        <v>6.47</v>
      </c>
      <c r="T5" s="202">
        <v>0</v>
      </c>
      <c r="U5" s="202">
        <v>282.54000000000002</v>
      </c>
      <c r="V5" s="202">
        <v>5.09</v>
      </c>
      <c r="W5" s="202">
        <v>10.42</v>
      </c>
      <c r="X5" s="202">
        <v>36.200000000000003</v>
      </c>
      <c r="Y5" s="202">
        <v>0</v>
      </c>
      <c r="Z5" s="202">
        <v>68.290000000000006</v>
      </c>
      <c r="AA5" s="202">
        <v>0</v>
      </c>
      <c r="AB5" s="202">
        <v>0</v>
      </c>
      <c r="AC5" s="202">
        <v>7.96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20.95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5.01</v>
      </c>
      <c r="J6" s="202">
        <v>6.12</v>
      </c>
      <c r="K6" s="202">
        <v>159.44999999999999</v>
      </c>
      <c r="L6" s="202">
        <v>61.47</v>
      </c>
      <c r="M6" s="202">
        <v>0</v>
      </c>
      <c r="N6" s="202">
        <v>28.98</v>
      </c>
      <c r="O6" s="202">
        <v>48.68</v>
      </c>
      <c r="P6" s="202">
        <v>66.08</v>
      </c>
      <c r="Q6" s="202">
        <v>5.35</v>
      </c>
      <c r="R6" s="202">
        <v>10.41</v>
      </c>
      <c r="S6" s="202">
        <v>6.47</v>
      </c>
      <c r="T6" s="202">
        <v>0</v>
      </c>
      <c r="U6" s="202">
        <v>282.54000000000002</v>
      </c>
      <c r="V6" s="202">
        <v>5.09</v>
      </c>
      <c r="W6" s="202">
        <v>10.42</v>
      </c>
      <c r="X6" s="202">
        <v>36.200000000000003</v>
      </c>
      <c r="Y6" s="202">
        <v>0</v>
      </c>
      <c r="Z6" s="202">
        <v>68.290000000000006</v>
      </c>
      <c r="AA6" s="202">
        <v>0</v>
      </c>
      <c r="AB6" s="202">
        <v>0</v>
      </c>
      <c r="AC6" s="202">
        <v>7.96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20.95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5.01</v>
      </c>
      <c r="J7" s="202">
        <v>6.12</v>
      </c>
      <c r="K7" s="202">
        <v>159.44999999999999</v>
      </c>
      <c r="L7" s="202">
        <v>61.47</v>
      </c>
      <c r="M7" s="202">
        <v>0</v>
      </c>
      <c r="N7" s="202">
        <v>28.98</v>
      </c>
      <c r="O7" s="202">
        <v>48.68</v>
      </c>
      <c r="P7" s="202">
        <v>66.08</v>
      </c>
      <c r="Q7" s="202">
        <v>5.35</v>
      </c>
      <c r="R7" s="202">
        <v>10.41</v>
      </c>
      <c r="S7" s="202">
        <v>6.47</v>
      </c>
      <c r="T7" s="202">
        <v>0</v>
      </c>
      <c r="U7" s="202">
        <v>282.54000000000002</v>
      </c>
      <c r="V7" s="202">
        <v>5.09</v>
      </c>
      <c r="W7" s="202">
        <v>10.42</v>
      </c>
      <c r="X7" s="202">
        <v>36.200000000000003</v>
      </c>
      <c r="Y7" s="202">
        <v>0</v>
      </c>
      <c r="Z7" s="202">
        <v>68.290000000000006</v>
      </c>
      <c r="AA7" s="202">
        <v>0</v>
      </c>
      <c r="AB7" s="202">
        <v>0</v>
      </c>
      <c r="AC7" s="202">
        <v>7.73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23.3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5.01</v>
      </c>
      <c r="J8" s="202">
        <v>6.12</v>
      </c>
      <c r="K8" s="202">
        <v>159.44999999999999</v>
      </c>
      <c r="L8" s="202">
        <v>61.47</v>
      </c>
      <c r="M8" s="202">
        <v>0</v>
      </c>
      <c r="N8" s="202">
        <v>28.98</v>
      </c>
      <c r="O8" s="202">
        <v>48.68</v>
      </c>
      <c r="P8" s="202">
        <v>66.08</v>
      </c>
      <c r="Q8" s="202">
        <v>5.35</v>
      </c>
      <c r="R8" s="202">
        <v>10.41</v>
      </c>
      <c r="S8" s="202">
        <v>6.47</v>
      </c>
      <c r="T8" s="202">
        <v>0</v>
      </c>
      <c r="U8" s="202">
        <v>282.54000000000002</v>
      </c>
      <c r="V8" s="202">
        <v>5.09</v>
      </c>
      <c r="W8" s="202">
        <v>10.42</v>
      </c>
      <c r="X8" s="202">
        <v>36.200000000000003</v>
      </c>
      <c r="Y8" s="202">
        <v>0</v>
      </c>
      <c r="Z8" s="202">
        <v>68.290000000000006</v>
      </c>
      <c r="AA8" s="202">
        <v>0</v>
      </c>
      <c r="AB8" s="202">
        <v>0</v>
      </c>
      <c r="AC8" s="202">
        <v>7.73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23.3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5.01</v>
      </c>
      <c r="J9" s="202">
        <v>6.12</v>
      </c>
      <c r="K9" s="202">
        <v>159.44999999999999</v>
      </c>
      <c r="L9" s="202">
        <v>61.47</v>
      </c>
      <c r="M9" s="202">
        <v>0</v>
      </c>
      <c r="N9" s="202">
        <v>28.98</v>
      </c>
      <c r="O9" s="202">
        <v>48.68</v>
      </c>
      <c r="P9" s="202">
        <v>66.08</v>
      </c>
      <c r="Q9" s="202">
        <v>5.35</v>
      </c>
      <c r="R9" s="202">
        <v>10.41</v>
      </c>
      <c r="S9" s="202">
        <v>6.47</v>
      </c>
      <c r="T9" s="202">
        <v>0</v>
      </c>
      <c r="U9" s="202">
        <v>282.54000000000002</v>
      </c>
      <c r="V9" s="202">
        <v>5.09</v>
      </c>
      <c r="W9" s="202">
        <v>10.42</v>
      </c>
      <c r="X9" s="202">
        <v>36.200000000000003</v>
      </c>
      <c r="Y9" s="202">
        <v>0</v>
      </c>
      <c r="Z9" s="202">
        <v>68.290000000000006</v>
      </c>
      <c r="AA9" s="202">
        <v>0</v>
      </c>
      <c r="AB9" s="202">
        <v>0</v>
      </c>
      <c r="AC9" s="202">
        <v>7.73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23.3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5.01</v>
      </c>
      <c r="J10" s="202">
        <v>6.12</v>
      </c>
      <c r="K10" s="202">
        <v>159.44999999999999</v>
      </c>
      <c r="L10" s="202">
        <v>61.47</v>
      </c>
      <c r="M10" s="202">
        <v>0</v>
      </c>
      <c r="N10" s="202">
        <v>28.98</v>
      </c>
      <c r="O10" s="202">
        <v>48.68</v>
      </c>
      <c r="P10" s="202">
        <v>66.08</v>
      </c>
      <c r="Q10" s="202">
        <v>5.35</v>
      </c>
      <c r="R10" s="202">
        <v>10.41</v>
      </c>
      <c r="S10" s="202">
        <v>6.47</v>
      </c>
      <c r="T10" s="202">
        <v>0</v>
      </c>
      <c r="U10" s="202">
        <v>282.54000000000002</v>
      </c>
      <c r="V10" s="202">
        <v>5.09</v>
      </c>
      <c r="W10" s="202">
        <v>10.42</v>
      </c>
      <c r="X10" s="202">
        <v>36.200000000000003</v>
      </c>
      <c r="Y10" s="202">
        <v>0</v>
      </c>
      <c r="Z10" s="202">
        <v>68.290000000000006</v>
      </c>
      <c r="AA10" s="202">
        <v>0</v>
      </c>
      <c r="AB10" s="202">
        <v>0</v>
      </c>
      <c r="AC10" s="202">
        <v>7.73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23.3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4.84</v>
      </c>
      <c r="J11" s="202">
        <v>5.91</v>
      </c>
      <c r="K11" s="202">
        <v>159.44999999999999</v>
      </c>
      <c r="L11" s="202">
        <v>61.47</v>
      </c>
      <c r="M11" s="202">
        <v>0</v>
      </c>
      <c r="N11" s="202">
        <v>28.98</v>
      </c>
      <c r="O11" s="202">
        <v>48.68</v>
      </c>
      <c r="P11" s="202">
        <v>66.08</v>
      </c>
      <c r="Q11" s="202">
        <v>5.35</v>
      </c>
      <c r="R11" s="202">
        <v>10.41</v>
      </c>
      <c r="S11" s="202">
        <v>6.47</v>
      </c>
      <c r="T11" s="202">
        <v>0</v>
      </c>
      <c r="U11" s="202">
        <v>282.54000000000002</v>
      </c>
      <c r="V11" s="202">
        <v>5.09</v>
      </c>
      <c r="W11" s="202">
        <v>10.42</v>
      </c>
      <c r="X11" s="202">
        <v>36.200000000000003</v>
      </c>
      <c r="Y11" s="202">
        <v>0</v>
      </c>
      <c r="Z11" s="202">
        <v>68.290000000000006</v>
      </c>
      <c r="AA11" s="202">
        <v>0</v>
      </c>
      <c r="AB11" s="202">
        <v>0</v>
      </c>
      <c r="AC11" s="202">
        <v>7.73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23.3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2.4500000000000002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4.84</v>
      </c>
      <c r="J12" s="202">
        <v>5.91</v>
      </c>
      <c r="K12" s="202">
        <v>159.44999999999999</v>
      </c>
      <c r="L12" s="202">
        <v>61.47</v>
      </c>
      <c r="M12" s="202">
        <v>0</v>
      </c>
      <c r="N12" s="202">
        <v>28.98</v>
      </c>
      <c r="O12" s="202">
        <v>48.68</v>
      </c>
      <c r="P12" s="202">
        <v>66.08</v>
      </c>
      <c r="Q12" s="202">
        <v>5.35</v>
      </c>
      <c r="R12" s="202">
        <v>10.41</v>
      </c>
      <c r="S12" s="202">
        <v>6.47</v>
      </c>
      <c r="T12" s="202">
        <v>0</v>
      </c>
      <c r="U12" s="202">
        <v>282.54000000000002</v>
      </c>
      <c r="V12" s="202">
        <v>5.09</v>
      </c>
      <c r="W12" s="202">
        <v>10.42</v>
      </c>
      <c r="X12" s="202">
        <v>36.200000000000003</v>
      </c>
      <c r="Y12" s="202">
        <v>0</v>
      </c>
      <c r="Z12" s="202">
        <v>68.290000000000006</v>
      </c>
      <c r="AA12" s="202">
        <v>0</v>
      </c>
      <c r="AB12" s="202">
        <v>0</v>
      </c>
      <c r="AC12" s="202">
        <v>7.73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23.3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2.4500000000000002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1.59</v>
      </c>
      <c r="K13" s="202">
        <v>159.44999999999999</v>
      </c>
      <c r="L13" s="202">
        <v>61.47</v>
      </c>
      <c r="M13" s="202">
        <v>0</v>
      </c>
      <c r="N13" s="202">
        <v>28.98</v>
      </c>
      <c r="O13" s="202">
        <v>48.68</v>
      </c>
      <c r="P13" s="202">
        <v>66.08</v>
      </c>
      <c r="Q13" s="202">
        <v>5.35</v>
      </c>
      <c r="R13" s="202">
        <v>10.41</v>
      </c>
      <c r="S13" s="202">
        <v>6.47</v>
      </c>
      <c r="T13" s="202">
        <v>0</v>
      </c>
      <c r="U13" s="202">
        <v>282.54000000000002</v>
      </c>
      <c r="V13" s="202">
        <v>5.09</v>
      </c>
      <c r="W13" s="202">
        <v>10.42</v>
      </c>
      <c r="X13" s="202">
        <v>36.200000000000003</v>
      </c>
      <c r="Y13" s="202">
        <v>0</v>
      </c>
      <c r="Z13" s="202">
        <v>68.290000000000006</v>
      </c>
      <c r="AA13" s="202">
        <v>0</v>
      </c>
      <c r="AB13" s="202">
        <v>0</v>
      </c>
      <c r="AC13" s="202">
        <v>7.73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23.3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2.4500000000000002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1.59</v>
      </c>
      <c r="K14" s="202">
        <v>159.44999999999999</v>
      </c>
      <c r="L14" s="202">
        <v>61.47</v>
      </c>
      <c r="M14" s="202">
        <v>0</v>
      </c>
      <c r="N14" s="202">
        <v>28.98</v>
      </c>
      <c r="O14" s="202">
        <v>48.68</v>
      </c>
      <c r="P14" s="202">
        <v>66.08</v>
      </c>
      <c r="Q14" s="202">
        <v>5.35</v>
      </c>
      <c r="R14" s="202">
        <v>10.41</v>
      </c>
      <c r="S14" s="202">
        <v>6.47</v>
      </c>
      <c r="T14" s="202">
        <v>0</v>
      </c>
      <c r="U14" s="202">
        <v>282.54000000000002</v>
      </c>
      <c r="V14" s="202">
        <v>5.09</v>
      </c>
      <c r="W14" s="202">
        <v>10.42</v>
      </c>
      <c r="X14" s="202">
        <v>36.200000000000003</v>
      </c>
      <c r="Y14" s="202">
        <v>0</v>
      </c>
      <c r="Z14" s="202">
        <v>68.290000000000006</v>
      </c>
      <c r="AA14" s="202">
        <v>0</v>
      </c>
      <c r="AB14" s="202">
        <v>0</v>
      </c>
      <c r="AC14" s="202">
        <v>7.73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23.3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2.4500000000000002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1.59</v>
      </c>
      <c r="K15" s="202">
        <v>159.44999999999999</v>
      </c>
      <c r="L15" s="202">
        <v>61.47</v>
      </c>
      <c r="M15" s="202">
        <v>0</v>
      </c>
      <c r="N15" s="202">
        <v>28.98</v>
      </c>
      <c r="O15" s="202">
        <v>48.68</v>
      </c>
      <c r="P15" s="202">
        <v>66.08</v>
      </c>
      <c r="Q15" s="202">
        <v>5.35</v>
      </c>
      <c r="R15" s="202">
        <v>10.41</v>
      </c>
      <c r="S15" s="202">
        <v>6.47</v>
      </c>
      <c r="T15" s="202">
        <v>0</v>
      </c>
      <c r="U15" s="202">
        <v>282.54000000000002</v>
      </c>
      <c r="V15" s="202">
        <v>5.09</v>
      </c>
      <c r="W15" s="202">
        <v>10.42</v>
      </c>
      <c r="X15" s="202">
        <v>36.200000000000003</v>
      </c>
      <c r="Y15" s="202">
        <v>0</v>
      </c>
      <c r="Z15" s="202">
        <v>68.290000000000006</v>
      </c>
      <c r="AA15" s="202">
        <v>0</v>
      </c>
      <c r="AB15" s="202">
        <v>0</v>
      </c>
      <c r="AC15" s="202">
        <v>7.73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23.3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2.4500000000000002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1.59</v>
      </c>
      <c r="K16" s="202">
        <v>159.44999999999999</v>
      </c>
      <c r="L16" s="202">
        <v>61.47</v>
      </c>
      <c r="M16" s="202">
        <v>0</v>
      </c>
      <c r="N16" s="202">
        <v>28.98</v>
      </c>
      <c r="O16" s="202">
        <v>48.68</v>
      </c>
      <c r="P16" s="202">
        <v>66.08</v>
      </c>
      <c r="Q16" s="202">
        <v>5.35</v>
      </c>
      <c r="R16" s="202">
        <v>10.41</v>
      </c>
      <c r="S16" s="202">
        <v>6.47</v>
      </c>
      <c r="T16" s="202">
        <v>0</v>
      </c>
      <c r="U16" s="202">
        <v>282.54000000000002</v>
      </c>
      <c r="V16" s="202">
        <v>5.09</v>
      </c>
      <c r="W16" s="202">
        <v>10.42</v>
      </c>
      <c r="X16" s="202">
        <v>36.200000000000003</v>
      </c>
      <c r="Y16" s="202">
        <v>0</v>
      </c>
      <c r="Z16" s="202">
        <v>68.290000000000006</v>
      </c>
      <c r="AA16" s="202">
        <v>0</v>
      </c>
      <c r="AB16" s="202">
        <v>0</v>
      </c>
      <c r="AC16" s="202">
        <v>7.73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23.3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2.4500000000000002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159.44999999999999</v>
      </c>
      <c r="L17" s="202">
        <v>61.47</v>
      </c>
      <c r="M17" s="202">
        <v>0</v>
      </c>
      <c r="N17" s="202">
        <v>28.98</v>
      </c>
      <c r="O17" s="202">
        <v>48.68</v>
      </c>
      <c r="P17" s="202">
        <v>66.08</v>
      </c>
      <c r="Q17" s="202">
        <v>5.35</v>
      </c>
      <c r="R17" s="202">
        <v>10.41</v>
      </c>
      <c r="S17" s="202">
        <v>6.47</v>
      </c>
      <c r="T17" s="202">
        <v>0</v>
      </c>
      <c r="U17" s="202">
        <v>282.54000000000002</v>
      </c>
      <c r="V17" s="202">
        <v>5.09</v>
      </c>
      <c r="W17" s="202">
        <v>10.42</v>
      </c>
      <c r="X17" s="202">
        <v>36.200000000000003</v>
      </c>
      <c r="Y17" s="202">
        <v>0</v>
      </c>
      <c r="Z17" s="202">
        <v>68.290000000000006</v>
      </c>
      <c r="AA17" s="202">
        <v>0</v>
      </c>
      <c r="AB17" s="202">
        <v>0</v>
      </c>
      <c r="AC17" s="202">
        <v>7.96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23.3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2.4500000000000002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159.44999999999999</v>
      </c>
      <c r="L18" s="202">
        <v>61.47</v>
      </c>
      <c r="M18" s="202">
        <v>0</v>
      </c>
      <c r="N18" s="202">
        <v>28.98</v>
      </c>
      <c r="O18" s="202">
        <v>48.68</v>
      </c>
      <c r="P18" s="202">
        <v>66.08</v>
      </c>
      <c r="Q18" s="202">
        <v>5.35</v>
      </c>
      <c r="R18" s="202">
        <v>10.41</v>
      </c>
      <c r="S18" s="202">
        <v>6.47</v>
      </c>
      <c r="T18" s="202">
        <v>0</v>
      </c>
      <c r="U18" s="202">
        <v>282.54000000000002</v>
      </c>
      <c r="V18" s="202">
        <v>5.09</v>
      </c>
      <c r="W18" s="202">
        <v>10.42</v>
      </c>
      <c r="X18" s="202">
        <v>36.200000000000003</v>
      </c>
      <c r="Y18" s="202">
        <v>0</v>
      </c>
      <c r="Z18" s="202">
        <v>68.290000000000006</v>
      </c>
      <c r="AA18" s="202">
        <v>0</v>
      </c>
      <c r="AB18" s="202">
        <v>0</v>
      </c>
      <c r="AC18" s="202">
        <v>7.96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23.3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2.4500000000000002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135.27000000000001</v>
      </c>
      <c r="L19" s="202">
        <v>19.32</v>
      </c>
      <c r="M19" s="202">
        <v>0</v>
      </c>
      <c r="N19" s="202">
        <v>28.98</v>
      </c>
      <c r="O19" s="202">
        <v>48.68</v>
      </c>
      <c r="P19" s="202">
        <v>66.08</v>
      </c>
      <c r="Q19" s="202">
        <v>5.35</v>
      </c>
      <c r="R19" s="202">
        <v>10.41</v>
      </c>
      <c r="S19" s="202">
        <v>6.47</v>
      </c>
      <c r="T19" s="202">
        <v>0</v>
      </c>
      <c r="U19" s="202">
        <v>282.54000000000002</v>
      </c>
      <c r="V19" s="202">
        <v>5.09</v>
      </c>
      <c r="W19" s="202">
        <v>10.42</v>
      </c>
      <c r="X19" s="202">
        <v>36.200000000000003</v>
      </c>
      <c r="Y19" s="202">
        <v>0</v>
      </c>
      <c r="Z19" s="202">
        <v>68.290000000000006</v>
      </c>
      <c r="AA19" s="202">
        <v>0</v>
      </c>
      <c r="AB19" s="202">
        <v>0</v>
      </c>
      <c r="AC19" s="202">
        <v>4.67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23.3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2.4500000000000002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135.27000000000001</v>
      </c>
      <c r="L20" s="202">
        <v>19.32</v>
      </c>
      <c r="M20" s="202">
        <v>0</v>
      </c>
      <c r="N20" s="202">
        <v>28.98</v>
      </c>
      <c r="O20" s="202">
        <v>48.68</v>
      </c>
      <c r="P20" s="202">
        <v>66.08</v>
      </c>
      <c r="Q20" s="202">
        <v>5.35</v>
      </c>
      <c r="R20" s="202">
        <v>10.41</v>
      </c>
      <c r="S20" s="202">
        <v>6.47</v>
      </c>
      <c r="T20" s="202">
        <v>0</v>
      </c>
      <c r="U20" s="202">
        <v>282.54000000000002</v>
      </c>
      <c r="V20" s="202">
        <v>5.09</v>
      </c>
      <c r="W20" s="202">
        <v>10.42</v>
      </c>
      <c r="X20" s="202">
        <v>36.200000000000003</v>
      </c>
      <c r="Y20" s="202">
        <v>0</v>
      </c>
      <c r="Z20" s="202">
        <v>68.290000000000006</v>
      </c>
      <c r="AA20" s="202">
        <v>0</v>
      </c>
      <c r="AB20" s="202">
        <v>0</v>
      </c>
      <c r="AC20" s="202">
        <v>4.67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23.3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2.4500000000000002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135.27000000000001</v>
      </c>
      <c r="L21" s="202">
        <v>19.32</v>
      </c>
      <c r="M21" s="202">
        <v>0</v>
      </c>
      <c r="N21" s="202">
        <v>28.98</v>
      </c>
      <c r="O21" s="202">
        <v>48.68</v>
      </c>
      <c r="P21" s="202">
        <v>66.08</v>
      </c>
      <c r="Q21" s="202">
        <v>5.35</v>
      </c>
      <c r="R21" s="202">
        <v>10.41</v>
      </c>
      <c r="S21" s="202">
        <v>6.47</v>
      </c>
      <c r="T21" s="202">
        <v>0</v>
      </c>
      <c r="U21" s="202">
        <v>282.54000000000002</v>
      </c>
      <c r="V21" s="202">
        <v>5.09</v>
      </c>
      <c r="W21" s="202">
        <v>10.42</v>
      </c>
      <c r="X21" s="202">
        <v>36.200000000000003</v>
      </c>
      <c r="Y21" s="202">
        <v>0</v>
      </c>
      <c r="Z21" s="202">
        <v>68.290000000000006</v>
      </c>
      <c r="AA21" s="202">
        <v>0</v>
      </c>
      <c r="AB21" s="202">
        <v>0</v>
      </c>
      <c r="AC21" s="202">
        <v>4.67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23.3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2.4500000000000002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135.27000000000001</v>
      </c>
      <c r="L22" s="202">
        <v>19.32</v>
      </c>
      <c r="M22" s="202">
        <v>0</v>
      </c>
      <c r="N22" s="202">
        <v>28.98</v>
      </c>
      <c r="O22" s="202">
        <v>48.68</v>
      </c>
      <c r="P22" s="202">
        <v>66.08</v>
      </c>
      <c r="Q22" s="202">
        <v>5.35</v>
      </c>
      <c r="R22" s="202">
        <v>10.41</v>
      </c>
      <c r="S22" s="202">
        <v>6.47</v>
      </c>
      <c r="T22" s="202">
        <v>0</v>
      </c>
      <c r="U22" s="202">
        <v>282.54000000000002</v>
      </c>
      <c r="V22" s="202">
        <v>5.09</v>
      </c>
      <c r="W22" s="202">
        <v>10.42</v>
      </c>
      <c r="X22" s="202">
        <v>36.200000000000003</v>
      </c>
      <c r="Y22" s="202">
        <v>0</v>
      </c>
      <c r="Z22" s="202">
        <v>68.290000000000006</v>
      </c>
      <c r="AA22" s="202">
        <v>0</v>
      </c>
      <c r="AB22" s="202">
        <v>0</v>
      </c>
      <c r="AC22" s="202">
        <v>4.67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23.3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2.4500000000000002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159.44999999999999</v>
      </c>
      <c r="L23" s="202">
        <v>19.32</v>
      </c>
      <c r="M23" s="202">
        <v>0</v>
      </c>
      <c r="N23" s="202">
        <v>28.98</v>
      </c>
      <c r="O23" s="202">
        <v>48.68</v>
      </c>
      <c r="P23" s="202">
        <v>66.08</v>
      </c>
      <c r="Q23" s="202">
        <v>5.35</v>
      </c>
      <c r="R23" s="202">
        <v>10.41</v>
      </c>
      <c r="S23" s="202">
        <v>6.47</v>
      </c>
      <c r="T23" s="202">
        <v>0</v>
      </c>
      <c r="U23" s="202">
        <v>282.54000000000002</v>
      </c>
      <c r="V23" s="202">
        <v>5.09</v>
      </c>
      <c r="W23" s="202">
        <v>10.42</v>
      </c>
      <c r="X23" s="202">
        <v>36.200000000000003</v>
      </c>
      <c r="Y23" s="202">
        <v>0</v>
      </c>
      <c r="Z23" s="202">
        <v>68.290000000000006</v>
      </c>
      <c r="AA23" s="202">
        <v>0</v>
      </c>
      <c r="AB23" s="202">
        <v>0</v>
      </c>
      <c r="AC23" s="202">
        <v>4.67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23.3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2.4500000000000002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159.44999999999999</v>
      </c>
      <c r="L24" s="202">
        <v>19.32</v>
      </c>
      <c r="M24" s="202">
        <v>0</v>
      </c>
      <c r="N24" s="202">
        <v>28.98</v>
      </c>
      <c r="O24" s="202">
        <v>48.68</v>
      </c>
      <c r="P24" s="202">
        <v>66.08</v>
      </c>
      <c r="Q24" s="202">
        <v>5.35</v>
      </c>
      <c r="R24" s="202">
        <v>10.41</v>
      </c>
      <c r="S24" s="202">
        <v>6.47</v>
      </c>
      <c r="T24" s="202">
        <v>0</v>
      </c>
      <c r="U24" s="202">
        <v>282.54000000000002</v>
      </c>
      <c r="V24" s="202">
        <v>5.09</v>
      </c>
      <c r="W24" s="202">
        <v>10.42</v>
      </c>
      <c r="X24" s="202">
        <v>36.200000000000003</v>
      </c>
      <c r="Y24" s="202">
        <v>0</v>
      </c>
      <c r="Z24" s="202">
        <v>68.290000000000006</v>
      </c>
      <c r="AA24" s="202">
        <v>0</v>
      </c>
      <c r="AB24" s="202">
        <v>0</v>
      </c>
      <c r="AC24" s="202">
        <v>4.67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23.3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2.4500000000000002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159.44999999999999</v>
      </c>
      <c r="L25" s="202">
        <v>19.32</v>
      </c>
      <c r="M25" s="202">
        <v>0</v>
      </c>
      <c r="N25" s="202">
        <v>28.98</v>
      </c>
      <c r="O25" s="202">
        <v>48.68</v>
      </c>
      <c r="P25" s="202">
        <v>66.08</v>
      </c>
      <c r="Q25" s="202">
        <v>5.35</v>
      </c>
      <c r="R25" s="202">
        <v>10.41</v>
      </c>
      <c r="S25" s="202">
        <v>6.47</v>
      </c>
      <c r="T25" s="202">
        <v>0</v>
      </c>
      <c r="U25" s="202">
        <v>282.54000000000002</v>
      </c>
      <c r="V25" s="202">
        <v>5.09</v>
      </c>
      <c r="W25" s="202">
        <v>10.42</v>
      </c>
      <c r="X25" s="202">
        <v>36.200000000000003</v>
      </c>
      <c r="Y25" s="202">
        <v>0</v>
      </c>
      <c r="Z25" s="202">
        <v>68.290000000000006</v>
      </c>
      <c r="AA25" s="202">
        <v>0</v>
      </c>
      <c r="AB25" s="202">
        <v>0</v>
      </c>
      <c r="AC25" s="202">
        <v>4.67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23.3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2.4500000000000002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159.44999999999999</v>
      </c>
      <c r="L26" s="202">
        <v>19.32</v>
      </c>
      <c r="M26" s="202">
        <v>0</v>
      </c>
      <c r="N26" s="202">
        <v>28.98</v>
      </c>
      <c r="O26" s="202">
        <v>48.68</v>
      </c>
      <c r="P26" s="202">
        <v>66.08</v>
      </c>
      <c r="Q26" s="202">
        <v>5.35</v>
      </c>
      <c r="R26" s="202">
        <v>10.41</v>
      </c>
      <c r="S26" s="202">
        <v>6.47</v>
      </c>
      <c r="T26" s="202">
        <v>0</v>
      </c>
      <c r="U26" s="202">
        <v>282.54000000000002</v>
      </c>
      <c r="V26" s="202">
        <v>5.09</v>
      </c>
      <c r="W26" s="202">
        <v>10.42</v>
      </c>
      <c r="X26" s="202">
        <v>36.200000000000003</v>
      </c>
      <c r="Y26" s="202">
        <v>0</v>
      </c>
      <c r="Z26" s="202">
        <v>68.290000000000006</v>
      </c>
      <c r="AA26" s="202">
        <v>0</v>
      </c>
      <c r="AB26" s="202">
        <v>0</v>
      </c>
      <c r="AC26" s="202">
        <v>4.67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23.3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2.4500000000000002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159.44999999999999</v>
      </c>
      <c r="L27" s="202">
        <v>19.32</v>
      </c>
      <c r="M27" s="202">
        <v>0</v>
      </c>
      <c r="N27" s="202">
        <v>28.98</v>
      </c>
      <c r="O27" s="202">
        <v>48.68</v>
      </c>
      <c r="P27" s="202">
        <v>66.08</v>
      </c>
      <c r="Q27" s="202">
        <v>5.35</v>
      </c>
      <c r="R27" s="202">
        <v>10.41</v>
      </c>
      <c r="S27" s="202">
        <v>6.47</v>
      </c>
      <c r="T27" s="202">
        <v>0</v>
      </c>
      <c r="U27" s="202">
        <v>282.54000000000002</v>
      </c>
      <c r="V27" s="202">
        <v>5.09</v>
      </c>
      <c r="W27" s="202">
        <v>10.42</v>
      </c>
      <c r="X27" s="202">
        <v>36.200000000000003</v>
      </c>
      <c r="Y27" s="202">
        <v>0</v>
      </c>
      <c r="Z27" s="202">
        <v>68.290000000000006</v>
      </c>
      <c r="AA27" s="202">
        <v>0</v>
      </c>
      <c r="AB27" s="202">
        <v>0</v>
      </c>
      <c r="AC27" s="202">
        <v>4.67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23.3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2.4500000000000002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159.44999999999999</v>
      </c>
      <c r="L28" s="202">
        <v>19.32</v>
      </c>
      <c r="M28" s="202">
        <v>0</v>
      </c>
      <c r="N28" s="202">
        <v>28.98</v>
      </c>
      <c r="O28" s="202">
        <v>48.68</v>
      </c>
      <c r="P28" s="202">
        <v>66.08</v>
      </c>
      <c r="Q28" s="202">
        <v>5.35</v>
      </c>
      <c r="R28" s="202">
        <v>10.41</v>
      </c>
      <c r="S28" s="202">
        <v>6.47</v>
      </c>
      <c r="T28" s="202">
        <v>0</v>
      </c>
      <c r="U28" s="202">
        <v>282.54000000000002</v>
      </c>
      <c r="V28" s="202">
        <v>5.09</v>
      </c>
      <c r="W28" s="202">
        <v>10.42</v>
      </c>
      <c r="X28" s="202">
        <v>36.200000000000003</v>
      </c>
      <c r="Y28" s="202">
        <v>0</v>
      </c>
      <c r="Z28" s="202">
        <v>68.290000000000006</v>
      </c>
      <c r="AA28" s="202">
        <v>0</v>
      </c>
      <c r="AB28" s="202">
        <v>0</v>
      </c>
      <c r="AC28" s="202">
        <v>4.67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23.3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2.4500000000000002</v>
      </c>
      <c r="AP28" s="202">
        <v>0</v>
      </c>
      <c r="AQ28" s="202">
        <v>0.51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159.44999999999999</v>
      </c>
      <c r="L29" s="202">
        <v>19.32</v>
      </c>
      <c r="M29" s="202">
        <v>0</v>
      </c>
      <c r="N29" s="202">
        <v>28.98</v>
      </c>
      <c r="O29" s="202">
        <v>48.68</v>
      </c>
      <c r="P29" s="202">
        <v>66.08</v>
      </c>
      <c r="Q29" s="202">
        <v>5.35</v>
      </c>
      <c r="R29" s="202">
        <v>10.41</v>
      </c>
      <c r="S29" s="202">
        <v>6.47</v>
      </c>
      <c r="T29" s="202">
        <v>0</v>
      </c>
      <c r="U29" s="202">
        <v>282.54000000000002</v>
      </c>
      <c r="V29" s="202">
        <v>5.09</v>
      </c>
      <c r="W29" s="202">
        <v>10.42</v>
      </c>
      <c r="X29" s="202">
        <v>36.21</v>
      </c>
      <c r="Y29" s="202">
        <v>0</v>
      </c>
      <c r="Z29" s="202">
        <v>68.290000000000006</v>
      </c>
      <c r="AA29" s="202">
        <v>0</v>
      </c>
      <c r="AB29" s="202">
        <v>0</v>
      </c>
      <c r="AC29" s="202">
        <v>4.67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23.3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2.4500000000000002</v>
      </c>
      <c r="AP29" s="202">
        <v>0</v>
      </c>
      <c r="AQ29" s="202">
        <v>5.54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159.44999999999999</v>
      </c>
      <c r="L30" s="202">
        <v>19.32</v>
      </c>
      <c r="M30" s="202">
        <v>0</v>
      </c>
      <c r="N30" s="202">
        <v>28.98</v>
      </c>
      <c r="O30" s="202">
        <v>48.68</v>
      </c>
      <c r="P30" s="202">
        <v>66.08</v>
      </c>
      <c r="Q30" s="202">
        <v>5.35</v>
      </c>
      <c r="R30" s="202">
        <v>10.41</v>
      </c>
      <c r="S30" s="202">
        <v>6.47</v>
      </c>
      <c r="T30" s="202">
        <v>0</v>
      </c>
      <c r="U30" s="202">
        <v>282.54000000000002</v>
      </c>
      <c r="V30" s="202">
        <v>5.09</v>
      </c>
      <c r="W30" s="202">
        <v>10.42</v>
      </c>
      <c r="X30" s="202">
        <v>36.21</v>
      </c>
      <c r="Y30" s="202">
        <v>0</v>
      </c>
      <c r="Z30" s="202">
        <v>68.290000000000006</v>
      </c>
      <c r="AA30" s="202">
        <v>0</v>
      </c>
      <c r="AB30" s="202">
        <v>0</v>
      </c>
      <c r="AC30" s="202">
        <v>4.67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23.3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2.4500000000000002</v>
      </c>
      <c r="AP30" s="202">
        <v>0</v>
      </c>
      <c r="AQ30" s="202">
        <v>13.41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159.44999999999999</v>
      </c>
      <c r="L31" s="202">
        <v>19.32</v>
      </c>
      <c r="M31" s="202">
        <v>0</v>
      </c>
      <c r="N31" s="202">
        <v>28.98</v>
      </c>
      <c r="O31" s="202">
        <v>48.68</v>
      </c>
      <c r="P31" s="202">
        <v>66.08</v>
      </c>
      <c r="Q31" s="202">
        <v>5.35</v>
      </c>
      <c r="R31" s="202">
        <v>10.41</v>
      </c>
      <c r="S31" s="202">
        <v>6.47</v>
      </c>
      <c r="T31" s="202">
        <v>0</v>
      </c>
      <c r="U31" s="202">
        <v>282.54000000000002</v>
      </c>
      <c r="V31" s="202">
        <v>5.09</v>
      </c>
      <c r="W31" s="202">
        <v>10.42</v>
      </c>
      <c r="X31" s="202">
        <v>36.21</v>
      </c>
      <c r="Y31" s="202">
        <v>0</v>
      </c>
      <c r="Z31" s="202">
        <v>68.290000000000006</v>
      </c>
      <c r="AA31" s="202">
        <v>0</v>
      </c>
      <c r="AB31" s="202">
        <v>0</v>
      </c>
      <c r="AC31" s="202">
        <v>4.67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23.3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2.4500000000000002</v>
      </c>
      <c r="AP31" s="202">
        <v>0</v>
      </c>
      <c r="AQ31" s="202">
        <v>21.56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159.44999999999999</v>
      </c>
      <c r="L32" s="202">
        <v>19.32</v>
      </c>
      <c r="M32" s="202">
        <v>0</v>
      </c>
      <c r="N32" s="202">
        <v>28.98</v>
      </c>
      <c r="O32" s="202">
        <v>48.68</v>
      </c>
      <c r="P32" s="202">
        <v>66.08</v>
      </c>
      <c r="Q32" s="202">
        <v>5.35</v>
      </c>
      <c r="R32" s="202">
        <v>10.41</v>
      </c>
      <c r="S32" s="202">
        <v>6.47</v>
      </c>
      <c r="T32" s="202">
        <v>0</v>
      </c>
      <c r="U32" s="202">
        <v>282.54000000000002</v>
      </c>
      <c r="V32" s="202">
        <v>5.09</v>
      </c>
      <c r="W32" s="202">
        <v>10.42</v>
      </c>
      <c r="X32" s="202">
        <v>36.21</v>
      </c>
      <c r="Y32" s="202">
        <v>0</v>
      </c>
      <c r="Z32" s="202">
        <v>68.290000000000006</v>
      </c>
      <c r="AA32" s="202">
        <v>0</v>
      </c>
      <c r="AB32" s="202">
        <v>0</v>
      </c>
      <c r="AC32" s="202">
        <v>4.67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23.3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2.4500000000000002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159.44999999999999</v>
      </c>
      <c r="L33" s="202">
        <v>19.32</v>
      </c>
      <c r="M33" s="202">
        <v>0</v>
      </c>
      <c r="N33" s="202">
        <v>28.98</v>
      </c>
      <c r="O33" s="202">
        <v>48.68</v>
      </c>
      <c r="P33" s="202">
        <v>66.08</v>
      </c>
      <c r="Q33" s="202">
        <v>5.35</v>
      </c>
      <c r="R33" s="202">
        <v>10.41</v>
      </c>
      <c r="S33" s="202">
        <v>6.47</v>
      </c>
      <c r="T33" s="202">
        <v>0</v>
      </c>
      <c r="U33" s="202">
        <v>282.54000000000002</v>
      </c>
      <c r="V33" s="202">
        <v>5.09</v>
      </c>
      <c r="W33" s="202">
        <v>10.42</v>
      </c>
      <c r="X33" s="202">
        <v>36.21</v>
      </c>
      <c r="Y33" s="202">
        <v>0</v>
      </c>
      <c r="Z33" s="202">
        <v>68.290000000000006</v>
      </c>
      <c r="AA33" s="202">
        <v>0</v>
      </c>
      <c r="AB33" s="202">
        <v>0</v>
      </c>
      <c r="AC33" s="202">
        <v>4.67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23.3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2.4500000000000002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159.44999999999999</v>
      </c>
      <c r="L34" s="202">
        <v>19.32</v>
      </c>
      <c r="M34" s="202">
        <v>0</v>
      </c>
      <c r="N34" s="202">
        <v>28.98</v>
      </c>
      <c r="O34" s="202">
        <v>48.68</v>
      </c>
      <c r="P34" s="202">
        <v>66.08</v>
      </c>
      <c r="Q34" s="202">
        <v>5.35</v>
      </c>
      <c r="R34" s="202">
        <v>10.41</v>
      </c>
      <c r="S34" s="202">
        <v>6.47</v>
      </c>
      <c r="T34" s="202">
        <v>0</v>
      </c>
      <c r="U34" s="202">
        <v>282.54000000000002</v>
      </c>
      <c r="V34" s="202">
        <v>5.09</v>
      </c>
      <c r="W34" s="202">
        <v>10.42</v>
      </c>
      <c r="X34" s="202">
        <v>36.21</v>
      </c>
      <c r="Y34" s="202">
        <v>0</v>
      </c>
      <c r="Z34" s="202">
        <v>68.290000000000006</v>
      </c>
      <c r="AA34" s="202">
        <v>0</v>
      </c>
      <c r="AB34" s="202">
        <v>0</v>
      </c>
      <c r="AC34" s="202">
        <v>4.67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23.3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2.4500000000000002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159.44999999999999</v>
      </c>
      <c r="L35" s="202">
        <v>19.32</v>
      </c>
      <c r="M35" s="202">
        <v>0</v>
      </c>
      <c r="N35" s="202">
        <v>28.98</v>
      </c>
      <c r="O35" s="202">
        <v>48.68</v>
      </c>
      <c r="P35" s="202">
        <v>66.08</v>
      </c>
      <c r="Q35" s="202">
        <v>5.35</v>
      </c>
      <c r="R35" s="202">
        <v>10.41</v>
      </c>
      <c r="S35" s="202">
        <v>6.47</v>
      </c>
      <c r="T35" s="202">
        <v>0</v>
      </c>
      <c r="U35" s="202">
        <v>282.54000000000002</v>
      </c>
      <c r="V35" s="202">
        <v>5.09</v>
      </c>
      <c r="W35" s="202">
        <v>10.42</v>
      </c>
      <c r="X35" s="202">
        <v>36.21</v>
      </c>
      <c r="Y35" s="202">
        <v>0</v>
      </c>
      <c r="Z35" s="202">
        <v>68.290000000000006</v>
      </c>
      <c r="AA35" s="202">
        <v>0</v>
      </c>
      <c r="AB35" s="202">
        <v>0</v>
      </c>
      <c r="AC35" s="202">
        <v>4.67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23.3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2.4500000000000002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87.23</v>
      </c>
      <c r="L36" s="202">
        <v>19.32</v>
      </c>
      <c r="M36" s="202">
        <v>0</v>
      </c>
      <c r="N36" s="202">
        <v>28.98</v>
      </c>
      <c r="O36" s="202">
        <v>48.68</v>
      </c>
      <c r="P36" s="202">
        <v>66.08</v>
      </c>
      <c r="Q36" s="202">
        <v>5.35</v>
      </c>
      <c r="R36" s="202">
        <v>10.41</v>
      </c>
      <c r="S36" s="202">
        <v>6.47</v>
      </c>
      <c r="T36" s="202">
        <v>0</v>
      </c>
      <c r="U36" s="202">
        <v>282.54000000000002</v>
      </c>
      <c r="V36" s="202">
        <v>5.09</v>
      </c>
      <c r="W36" s="202">
        <v>10.42</v>
      </c>
      <c r="X36" s="202">
        <v>36.21</v>
      </c>
      <c r="Y36" s="202">
        <v>0</v>
      </c>
      <c r="Z36" s="202">
        <v>68.290000000000006</v>
      </c>
      <c r="AA36" s="202">
        <v>0</v>
      </c>
      <c r="AB36" s="202">
        <v>0</v>
      </c>
      <c r="AC36" s="202">
        <v>4.67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23.3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2.4500000000000002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87.23</v>
      </c>
      <c r="L37" s="202">
        <v>19.32</v>
      </c>
      <c r="M37" s="202">
        <v>0</v>
      </c>
      <c r="N37" s="202">
        <v>28.98</v>
      </c>
      <c r="O37" s="202">
        <v>48.68</v>
      </c>
      <c r="P37" s="202">
        <v>66.08</v>
      </c>
      <c r="Q37" s="202">
        <v>5.35</v>
      </c>
      <c r="R37" s="202">
        <v>10.41</v>
      </c>
      <c r="S37" s="202">
        <v>6.47</v>
      </c>
      <c r="T37" s="202">
        <v>0</v>
      </c>
      <c r="U37" s="202">
        <v>282.54000000000002</v>
      </c>
      <c r="V37" s="202">
        <v>5.09</v>
      </c>
      <c r="W37" s="202">
        <v>10.42</v>
      </c>
      <c r="X37" s="202">
        <v>36.21</v>
      </c>
      <c r="Y37" s="202">
        <v>0</v>
      </c>
      <c r="Z37" s="202">
        <v>68.290000000000006</v>
      </c>
      <c r="AA37" s="202">
        <v>0</v>
      </c>
      <c r="AB37" s="202">
        <v>0</v>
      </c>
      <c r="AC37" s="202">
        <v>4.67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23.3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2.4500000000000002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87.23</v>
      </c>
      <c r="L38" s="202">
        <v>27.28</v>
      </c>
      <c r="M38" s="202">
        <v>0</v>
      </c>
      <c r="N38" s="202">
        <v>28.98</v>
      </c>
      <c r="O38" s="202">
        <v>48.68</v>
      </c>
      <c r="P38" s="202">
        <v>66.08</v>
      </c>
      <c r="Q38" s="202">
        <v>5.35</v>
      </c>
      <c r="R38" s="202">
        <v>10.41</v>
      </c>
      <c r="S38" s="202">
        <v>6.47</v>
      </c>
      <c r="T38" s="202">
        <v>0</v>
      </c>
      <c r="U38" s="202">
        <v>282.54000000000002</v>
      </c>
      <c r="V38" s="202">
        <v>5.09</v>
      </c>
      <c r="W38" s="202">
        <v>10.42</v>
      </c>
      <c r="X38" s="202">
        <v>36.21</v>
      </c>
      <c r="Y38" s="202">
        <v>0</v>
      </c>
      <c r="Z38" s="202">
        <v>68.290000000000006</v>
      </c>
      <c r="AA38" s="202">
        <v>0</v>
      </c>
      <c r="AB38" s="202">
        <v>0</v>
      </c>
      <c r="AC38" s="202">
        <v>4.67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23.3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2.4500000000000002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87.26</v>
      </c>
      <c r="L39" s="202">
        <v>27.33</v>
      </c>
      <c r="M39" s="202">
        <v>0</v>
      </c>
      <c r="N39" s="202">
        <v>28.98</v>
      </c>
      <c r="O39" s="202">
        <v>48.68</v>
      </c>
      <c r="P39" s="202">
        <v>66.08</v>
      </c>
      <c r="Q39" s="202">
        <v>0.99</v>
      </c>
      <c r="R39" s="202">
        <v>2.9</v>
      </c>
      <c r="S39" s="202">
        <v>1.93</v>
      </c>
      <c r="T39" s="202">
        <v>0</v>
      </c>
      <c r="U39" s="202">
        <v>282.54000000000002</v>
      </c>
      <c r="V39" s="202">
        <v>0</v>
      </c>
      <c r="W39" s="202">
        <v>4.83</v>
      </c>
      <c r="X39" s="202">
        <v>36.21</v>
      </c>
      <c r="Y39" s="202">
        <v>0</v>
      </c>
      <c r="Z39" s="202">
        <v>68.290000000000006</v>
      </c>
      <c r="AA39" s="202">
        <v>0</v>
      </c>
      <c r="AB39" s="202">
        <v>0</v>
      </c>
      <c r="AC39" s="202">
        <v>4.67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23.3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2.4500000000000002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87.26</v>
      </c>
      <c r="L40" s="202">
        <v>27.33</v>
      </c>
      <c r="M40" s="202">
        <v>0</v>
      </c>
      <c r="N40" s="202">
        <v>28.98</v>
      </c>
      <c r="O40" s="202">
        <v>48.68</v>
      </c>
      <c r="P40" s="202">
        <v>66.08</v>
      </c>
      <c r="Q40" s="202">
        <v>0.99</v>
      </c>
      <c r="R40" s="202">
        <v>2.9</v>
      </c>
      <c r="S40" s="202">
        <v>1.93</v>
      </c>
      <c r="T40" s="202">
        <v>0</v>
      </c>
      <c r="U40" s="202">
        <v>282.54000000000002</v>
      </c>
      <c r="V40" s="202">
        <v>0</v>
      </c>
      <c r="W40" s="202">
        <v>4.83</v>
      </c>
      <c r="X40" s="202">
        <v>36.21</v>
      </c>
      <c r="Y40" s="202">
        <v>0</v>
      </c>
      <c r="Z40" s="202">
        <v>68.290000000000006</v>
      </c>
      <c r="AA40" s="202">
        <v>0</v>
      </c>
      <c r="AB40" s="202">
        <v>0</v>
      </c>
      <c r="AC40" s="202">
        <v>4.67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23.3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2.4500000000000002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87.26</v>
      </c>
      <c r="L41" s="202">
        <v>27.33</v>
      </c>
      <c r="M41" s="202">
        <v>0</v>
      </c>
      <c r="N41" s="202">
        <v>28.98</v>
      </c>
      <c r="O41" s="202">
        <v>48.68</v>
      </c>
      <c r="P41" s="202">
        <v>66.08</v>
      </c>
      <c r="Q41" s="202">
        <v>2.74</v>
      </c>
      <c r="R41" s="202">
        <v>5.19</v>
      </c>
      <c r="S41" s="202">
        <v>3.35</v>
      </c>
      <c r="T41" s="202">
        <v>0</v>
      </c>
      <c r="U41" s="202">
        <v>282.54000000000002</v>
      </c>
      <c r="V41" s="202">
        <v>0</v>
      </c>
      <c r="W41" s="202">
        <v>4.83</v>
      </c>
      <c r="X41" s="202">
        <v>36.200000000000003</v>
      </c>
      <c r="Y41" s="202">
        <v>0</v>
      </c>
      <c r="Z41" s="202">
        <v>68.290000000000006</v>
      </c>
      <c r="AA41" s="202">
        <v>0</v>
      </c>
      <c r="AB41" s="202">
        <v>0</v>
      </c>
      <c r="AC41" s="202">
        <v>4.54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23.3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2.4500000000000002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87.25</v>
      </c>
      <c r="L42" s="202">
        <v>27.33</v>
      </c>
      <c r="M42" s="202">
        <v>0</v>
      </c>
      <c r="N42" s="202">
        <v>28.98</v>
      </c>
      <c r="O42" s="202">
        <v>48.68</v>
      </c>
      <c r="P42" s="202">
        <v>66.08</v>
      </c>
      <c r="Q42" s="202">
        <v>2.74</v>
      </c>
      <c r="R42" s="202">
        <v>5.19</v>
      </c>
      <c r="S42" s="202">
        <v>3.35</v>
      </c>
      <c r="T42" s="202">
        <v>0</v>
      </c>
      <c r="U42" s="202">
        <v>282.54000000000002</v>
      </c>
      <c r="V42" s="202">
        <v>0</v>
      </c>
      <c r="W42" s="202">
        <v>4.83</v>
      </c>
      <c r="X42" s="202">
        <v>36.200000000000003</v>
      </c>
      <c r="Y42" s="202">
        <v>0</v>
      </c>
      <c r="Z42" s="202">
        <v>68.290000000000006</v>
      </c>
      <c r="AA42" s="202">
        <v>0</v>
      </c>
      <c r="AB42" s="202">
        <v>0</v>
      </c>
      <c r="AC42" s="202">
        <v>4.54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23.3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2.4500000000000002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87.22</v>
      </c>
      <c r="L43" s="202">
        <v>48.31</v>
      </c>
      <c r="M43" s="202">
        <v>0</v>
      </c>
      <c r="N43" s="202">
        <v>28.98</v>
      </c>
      <c r="O43" s="202">
        <v>48.68</v>
      </c>
      <c r="P43" s="202">
        <v>66.08</v>
      </c>
      <c r="Q43" s="202">
        <v>5.35</v>
      </c>
      <c r="R43" s="202">
        <v>10.41</v>
      </c>
      <c r="S43" s="202">
        <v>6.47</v>
      </c>
      <c r="T43" s="202">
        <v>0</v>
      </c>
      <c r="U43" s="202">
        <v>282.54000000000002</v>
      </c>
      <c r="V43" s="202">
        <v>5.09</v>
      </c>
      <c r="W43" s="202">
        <v>10.45</v>
      </c>
      <c r="X43" s="202">
        <v>36.21</v>
      </c>
      <c r="Y43" s="202">
        <v>0</v>
      </c>
      <c r="Z43" s="202">
        <v>68.290000000000006</v>
      </c>
      <c r="AA43" s="202">
        <v>0</v>
      </c>
      <c r="AB43" s="202">
        <v>0</v>
      </c>
      <c r="AC43" s="202">
        <v>4.54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23.3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2.4500000000000002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87.22</v>
      </c>
      <c r="L44" s="202">
        <v>48.31</v>
      </c>
      <c r="M44" s="202">
        <v>0</v>
      </c>
      <c r="N44" s="202">
        <v>28.98</v>
      </c>
      <c r="O44" s="202">
        <v>48.68</v>
      </c>
      <c r="P44" s="202">
        <v>66.08</v>
      </c>
      <c r="Q44" s="202">
        <v>5.35</v>
      </c>
      <c r="R44" s="202">
        <v>10.41</v>
      </c>
      <c r="S44" s="202">
        <v>6.47</v>
      </c>
      <c r="T44" s="202">
        <v>0</v>
      </c>
      <c r="U44" s="202">
        <v>282.54000000000002</v>
      </c>
      <c r="V44" s="202">
        <v>5.09</v>
      </c>
      <c r="W44" s="202">
        <v>10.55</v>
      </c>
      <c r="X44" s="202">
        <v>36.21</v>
      </c>
      <c r="Y44" s="202">
        <v>0</v>
      </c>
      <c r="Z44" s="202">
        <v>68.290000000000006</v>
      </c>
      <c r="AA44" s="202">
        <v>0</v>
      </c>
      <c r="AB44" s="202">
        <v>0</v>
      </c>
      <c r="AC44" s="202">
        <v>4.41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23.3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2.4500000000000002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87.27</v>
      </c>
      <c r="L45" s="202">
        <v>61.47</v>
      </c>
      <c r="M45" s="202">
        <v>0</v>
      </c>
      <c r="N45" s="202">
        <v>28.98</v>
      </c>
      <c r="O45" s="202">
        <v>48.68</v>
      </c>
      <c r="P45" s="202">
        <v>66.08</v>
      </c>
      <c r="Q45" s="202">
        <v>5.35</v>
      </c>
      <c r="R45" s="202">
        <v>10.41</v>
      </c>
      <c r="S45" s="202">
        <v>6.47</v>
      </c>
      <c r="T45" s="202">
        <v>0</v>
      </c>
      <c r="U45" s="202">
        <v>282.54000000000002</v>
      </c>
      <c r="V45" s="202">
        <v>5.09</v>
      </c>
      <c r="W45" s="202">
        <v>10.59</v>
      </c>
      <c r="X45" s="202">
        <v>36.21</v>
      </c>
      <c r="Y45" s="202">
        <v>0</v>
      </c>
      <c r="Z45" s="202">
        <v>68.290000000000006</v>
      </c>
      <c r="AA45" s="202">
        <v>0</v>
      </c>
      <c r="AB45" s="202">
        <v>0</v>
      </c>
      <c r="AC45" s="202">
        <v>4.41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23.3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2.4500000000000002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87.26</v>
      </c>
      <c r="L46" s="202">
        <v>61.47</v>
      </c>
      <c r="M46" s="202">
        <v>0</v>
      </c>
      <c r="N46" s="202">
        <v>28.98</v>
      </c>
      <c r="O46" s="202">
        <v>48.68</v>
      </c>
      <c r="P46" s="202">
        <v>66.08</v>
      </c>
      <c r="Q46" s="202">
        <v>5.35</v>
      </c>
      <c r="R46" s="202">
        <v>10.41</v>
      </c>
      <c r="S46" s="202">
        <v>6.47</v>
      </c>
      <c r="T46" s="202">
        <v>0</v>
      </c>
      <c r="U46" s="202">
        <v>282.54000000000002</v>
      </c>
      <c r="V46" s="202">
        <v>5.09</v>
      </c>
      <c r="W46" s="202">
        <v>11.39</v>
      </c>
      <c r="X46" s="202">
        <v>36.200000000000003</v>
      </c>
      <c r="Y46" s="202">
        <v>0</v>
      </c>
      <c r="Z46" s="202">
        <v>68.290000000000006</v>
      </c>
      <c r="AA46" s="202">
        <v>0</v>
      </c>
      <c r="AB46" s="202">
        <v>0</v>
      </c>
      <c r="AC46" s="202">
        <v>4.41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23.3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2.4500000000000002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77.3</v>
      </c>
      <c r="L47" s="202">
        <v>61.47</v>
      </c>
      <c r="M47" s="202">
        <v>0</v>
      </c>
      <c r="N47" s="202">
        <v>28.98</v>
      </c>
      <c r="O47" s="202">
        <v>48.68</v>
      </c>
      <c r="P47" s="202">
        <v>66.08</v>
      </c>
      <c r="Q47" s="202">
        <v>5.35</v>
      </c>
      <c r="R47" s="202">
        <v>10.41</v>
      </c>
      <c r="S47" s="202">
        <v>6.47</v>
      </c>
      <c r="T47" s="202">
        <v>0</v>
      </c>
      <c r="U47" s="202">
        <v>282.54000000000002</v>
      </c>
      <c r="V47" s="202">
        <v>5.09</v>
      </c>
      <c r="W47" s="202">
        <v>11.18</v>
      </c>
      <c r="X47" s="202">
        <v>36.200000000000003</v>
      </c>
      <c r="Y47" s="202">
        <v>0</v>
      </c>
      <c r="Z47" s="202">
        <v>68.290000000000006</v>
      </c>
      <c r="AA47" s="202">
        <v>0</v>
      </c>
      <c r="AB47" s="202">
        <v>0</v>
      </c>
      <c r="AC47" s="202">
        <v>4.41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23.3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2.4500000000000002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77.3</v>
      </c>
      <c r="L48" s="202">
        <v>61.47</v>
      </c>
      <c r="M48" s="202">
        <v>0</v>
      </c>
      <c r="N48" s="202">
        <v>28.98</v>
      </c>
      <c r="O48" s="202">
        <v>48.68</v>
      </c>
      <c r="P48" s="202">
        <v>66.08</v>
      </c>
      <c r="Q48" s="202">
        <v>5.35</v>
      </c>
      <c r="R48" s="202">
        <v>10.41</v>
      </c>
      <c r="S48" s="202">
        <v>6.47</v>
      </c>
      <c r="T48" s="202">
        <v>0</v>
      </c>
      <c r="U48" s="202">
        <v>282.54000000000002</v>
      </c>
      <c r="V48" s="202">
        <v>5.09</v>
      </c>
      <c r="W48" s="202">
        <v>11.18</v>
      </c>
      <c r="X48" s="202">
        <v>36.200000000000003</v>
      </c>
      <c r="Y48" s="202">
        <v>0</v>
      </c>
      <c r="Z48" s="202">
        <v>68.290000000000006</v>
      </c>
      <c r="AA48" s="202">
        <v>0</v>
      </c>
      <c r="AB48" s="202">
        <v>0</v>
      </c>
      <c r="AC48" s="202">
        <v>4.41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23.3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2.4500000000000002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77.3</v>
      </c>
      <c r="L49" s="202">
        <v>61.47</v>
      </c>
      <c r="M49" s="202">
        <v>0</v>
      </c>
      <c r="N49" s="202">
        <v>28.98</v>
      </c>
      <c r="O49" s="202">
        <v>48.68</v>
      </c>
      <c r="P49" s="202">
        <v>66.08</v>
      </c>
      <c r="Q49" s="202">
        <v>5.35</v>
      </c>
      <c r="R49" s="202">
        <v>10.41</v>
      </c>
      <c r="S49" s="202">
        <v>6.47</v>
      </c>
      <c r="T49" s="202">
        <v>0</v>
      </c>
      <c r="U49" s="202">
        <v>282.54000000000002</v>
      </c>
      <c r="V49" s="202">
        <v>5.09</v>
      </c>
      <c r="W49" s="202">
        <v>11.18</v>
      </c>
      <c r="X49" s="202">
        <v>36.200000000000003</v>
      </c>
      <c r="Y49" s="202">
        <v>0</v>
      </c>
      <c r="Z49" s="202">
        <v>68.290000000000006</v>
      </c>
      <c r="AA49" s="202">
        <v>0</v>
      </c>
      <c r="AB49" s="202">
        <v>0</v>
      </c>
      <c r="AC49" s="202">
        <v>4.41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23.3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2.4500000000000002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159.44999999999999</v>
      </c>
      <c r="L50" s="202">
        <v>61.47</v>
      </c>
      <c r="M50" s="202">
        <v>0</v>
      </c>
      <c r="N50" s="202">
        <v>28.98</v>
      </c>
      <c r="O50" s="202">
        <v>48.68</v>
      </c>
      <c r="P50" s="202">
        <v>66.08</v>
      </c>
      <c r="Q50" s="202">
        <v>5.35</v>
      </c>
      <c r="R50" s="202">
        <v>10.41</v>
      </c>
      <c r="S50" s="202">
        <v>6.47</v>
      </c>
      <c r="T50" s="202">
        <v>0</v>
      </c>
      <c r="U50" s="202">
        <v>282.54000000000002</v>
      </c>
      <c r="V50" s="202">
        <v>5.09</v>
      </c>
      <c r="W50" s="202">
        <v>11.18</v>
      </c>
      <c r="X50" s="202">
        <v>36.200000000000003</v>
      </c>
      <c r="Y50" s="202">
        <v>0</v>
      </c>
      <c r="Z50" s="202">
        <v>68.290000000000006</v>
      </c>
      <c r="AA50" s="202">
        <v>0</v>
      </c>
      <c r="AB50" s="202">
        <v>0</v>
      </c>
      <c r="AC50" s="202">
        <v>4.1399999999999997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23.3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2.4500000000000002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159.44999999999999</v>
      </c>
      <c r="L51" s="202">
        <v>61.47</v>
      </c>
      <c r="M51" s="202">
        <v>0</v>
      </c>
      <c r="N51" s="202">
        <v>28.98</v>
      </c>
      <c r="O51" s="202">
        <v>48.68</v>
      </c>
      <c r="P51" s="202">
        <v>66.08</v>
      </c>
      <c r="Q51" s="202">
        <v>5.35</v>
      </c>
      <c r="R51" s="202">
        <v>10.41</v>
      </c>
      <c r="S51" s="202">
        <v>6.47</v>
      </c>
      <c r="T51" s="202">
        <v>0</v>
      </c>
      <c r="U51" s="202">
        <v>282.54000000000002</v>
      </c>
      <c r="V51" s="202">
        <v>5.09</v>
      </c>
      <c r="W51" s="202">
        <v>11.18</v>
      </c>
      <c r="X51" s="202">
        <v>36.200000000000003</v>
      </c>
      <c r="Y51" s="202">
        <v>0</v>
      </c>
      <c r="Z51" s="202">
        <v>68.290000000000006</v>
      </c>
      <c r="AA51" s="202">
        <v>0</v>
      </c>
      <c r="AB51" s="202">
        <v>0</v>
      </c>
      <c r="AC51" s="202">
        <v>4.1399999999999997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23.3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2.4500000000000002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159.44999999999999</v>
      </c>
      <c r="L52" s="202">
        <v>61.47</v>
      </c>
      <c r="M52" s="202">
        <v>0</v>
      </c>
      <c r="N52" s="202">
        <v>28.98</v>
      </c>
      <c r="O52" s="202">
        <v>48.68</v>
      </c>
      <c r="P52" s="202">
        <v>66.08</v>
      </c>
      <c r="Q52" s="202">
        <v>5.35</v>
      </c>
      <c r="R52" s="202">
        <v>10.41</v>
      </c>
      <c r="S52" s="202">
        <v>6.47</v>
      </c>
      <c r="T52" s="202">
        <v>0</v>
      </c>
      <c r="U52" s="202">
        <v>282.54000000000002</v>
      </c>
      <c r="V52" s="202">
        <v>5.09</v>
      </c>
      <c r="W52" s="202">
        <v>11.18</v>
      </c>
      <c r="X52" s="202">
        <v>36.200000000000003</v>
      </c>
      <c r="Y52" s="202">
        <v>0</v>
      </c>
      <c r="Z52" s="202">
        <v>68.290000000000006</v>
      </c>
      <c r="AA52" s="202">
        <v>0</v>
      </c>
      <c r="AB52" s="202">
        <v>0</v>
      </c>
      <c r="AC52" s="202">
        <v>4.1399999999999997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23.3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0.47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159.44999999999999</v>
      </c>
      <c r="L53" s="202">
        <v>61.47</v>
      </c>
      <c r="M53" s="202">
        <v>0</v>
      </c>
      <c r="N53" s="202">
        <v>28.98</v>
      </c>
      <c r="O53" s="202">
        <v>48.68</v>
      </c>
      <c r="P53" s="202">
        <v>66.08</v>
      </c>
      <c r="Q53" s="202">
        <v>5.35</v>
      </c>
      <c r="R53" s="202">
        <v>10.41</v>
      </c>
      <c r="S53" s="202">
        <v>6.47</v>
      </c>
      <c r="T53" s="202">
        <v>0</v>
      </c>
      <c r="U53" s="202">
        <v>282.54000000000002</v>
      </c>
      <c r="V53" s="202">
        <v>5.09</v>
      </c>
      <c r="W53" s="202">
        <v>11.18</v>
      </c>
      <c r="X53" s="202">
        <v>36.200000000000003</v>
      </c>
      <c r="Y53" s="202">
        <v>0</v>
      </c>
      <c r="Z53" s="202">
        <v>68.290000000000006</v>
      </c>
      <c r="AA53" s="202">
        <v>0</v>
      </c>
      <c r="AB53" s="202">
        <v>0</v>
      </c>
      <c r="AC53" s="202">
        <v>4.1399999999999997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23.3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14.03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159.44999999999999</v>
      </c>
      <c r="L54" s="202">
        <v>61.47</v>
      </c>
      <c r="M54" s="202">
        <v>0</v>
      </c>
      <c r="N54" s="202">
        <v>28.98</v>
      </c>
      <c r="O54" s="202">
        <v>48.68</v>
      </c>
      <c r="P54" s="202">
        <v>66.08</v>
      </c>
      <c r="Q54" s="202">
        <v>5.35</v>
      </c>
      <c r="R54" s="202">
        <v>10.41</v>
      </c>
      <c r="S54" s="202">
        <v>6.47</v>
      </c>
      <c r="T54" s="202">
        <v>0</v>
      </c>
      <c r="U54" s="202">
        <v>282.54000000000002</v>
      </c>
      <c r="V54" s="202">
        <v>5.09</v>
      </c>
      <c r="W54" s="202">
        <v>11.18</v>
      </c>
      <c r="X54" s="202">
        <v>36.200000000000003</v>
      </c>
      <c r="Y54" s="202">
        <v>0</v>
      </c>
      <c r="Z54" s="202">
        <v>68.290000000000006</v>
      </c>
      <c r="AA54" s="202">
        <v>0</v>
      </c>
      <c r="AB54" s="202">
        <v>0</v>
      </c>
      <c r="AC54" s="202">
        <v>7.05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27.32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14.03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159.44999999999999</v>
      </c>
      <c r="L55" s="202">
        <v>61.47</v>
      </c>
      <c r="M55" s="202">
        <v>0</v>
      </c>
      <c r="N55" s="202">
        <v>28.98</v>
      </c>
      <c r="O55" s="202">
        <v>48.68</v>
      </c>
      <c r="P55" s="202">
        <v>66.08</v>
      </c>
      <c r="Q55" s="202">
        <v>5.35</v>
      </c>
      <c r="R55" s="202">
        <v>10.41</v>
      </c>
      <c r="S55" s="202">
        <v>6.47</v>
      </c>
      <c r="T55" s="202">
        <v>0</v>
      </c>
      <c r="U55" s="202">
        <v>282.54000000000002</v>
      </c>
      <c r="V55" s="202">
        <v>5.09</v>
      </c>
      <c r="W55" s="202">
        <v>11.18</v>
      </c>
      <c r="X55" s="202">
        <v>36.200000000000003</v>
      </c>
      <c r="Y55" s="202">
        <v>0</v>
      </c>
      <c r="Z55" s="202">
        <v>68.290000000000006</v>
      </c>
      <c r="AA55" s="202">
        <v>0</v>
      </c>
      <c r="AB55" s="202">
        <v>0</v>
      </c>
      <c r="AC55" s="202">
        <v>7.05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27.32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14.03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159.44999999999999</v>
      </c>
      <c r="L56" s="202">
        <v>61.47</v>
      </c>
      <c r="M56" s="202">
        <v>0</v>
      </c>
      <c r="N56" s="202">
        <v>28.98</v>
      </c>
      <c r="O56" s="202">
        <v>48.68</v>
      </c>
      <c r="P56" s="202">
        <v>66.08</v>
      </c>
      <c r="Q56" s="202">
        <v>5.35</v>
      </c>
      <c r="R56" s="202">
        <v>10.41</v>
      </c>
      <c r="S56" s="202">
        <v>6.47</v>
      </c>
      <c r="T56" s="202">
        <v>0</v>
      </c>
      <c r="U56" s="202">
        <v>282.54000000000002</v>
      </c>
      <c r="V56" s="202">
        <v>5.09</v>
      </c>
      <c r="W56" s="202">
        <v>11.18</v>
      </c>
      <c r="X56" s="202">
        <v>36.200000000000003</v>
      </c>
      <c r="Y56" s="202">
        <v>0</v>
      </c>
      <c r="Z56" s="202">
        <v>68.290000000000006</v>
      </c>
      <c r="AA56" s="202">
        <v>0</v>
      </c>
      <c r="AB56" s="202">
        <v>0</v>
      </c>
      <c r="AC56" s="202">
        <v>7.05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27.32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14.03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159.44999999999999</v>
      </c>
      <c r="L57" s="202">
        <v>61.47</v>
      </c>
      <c r="M57" s="202">
        <v>0</v>
      </c>
      <c r="N57" s="202">
        <v>28.98</v>
      </c>
      <c r="O57" s="202">
        <v>48.68</v>
      </c>
      <c r="P57" s="202">
        <v>66.08</v>
      </c>
      <c r="Q57" s="202">
        <v>5.35</v>
      </c>
      <c r="R57" s="202">
        <v>10.41</v>
      </c>
      <c r="S57" s="202">
        <v>6.47</v>
      </c>
      <c r="T57" s="202">
        <v>0</v>
      </c>
      <c r="U57" s="202">
        <v>282.54000000000002</v>
      </c>
      <c r="V57" s="202">
        <v>5.09</v>
      </c>
      <c r="W57" s="202">
        <v>11.18</v>
      </c>
      <c r="X57" s="202">
        <v>36.200000000000003</v>
      </c>
      <c r="Y57" s="202">
        <v>0</v>
      </c>
      <c r="Z57" s="202">
        <v>68.290000000000006</v>
      </c>
      <c r="AA57" s="202">
        <v>0</v>
      </c>
      <c r="AB57" s="202">
        <v>0</v>
      </c>
      <c r="AC57" s="202">
        <v>7.05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27.32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159.44999999999999</v>
      </c>
      <c r="L58" s="202">
        <v>61.47</v>
      </c>
      <c r="M58" s="202">
        <v>0</v>
      </c>
      <c r="N58" s="202">
        <v>28.98</v>
      </c>
      <c r="O58" s="202">
        <v>48.68</v>
      </c>
      <c r="P58" s="202">
        <v>66.08</v>
      </c>
      <c r="Q58" s="202">
        <v>5.35</v>
      </c>
      <c r="R58" s="202">
        <v>10.41</v>
      </c>
      <c r="S58" s="202">
        <v>6.47</v>
      </c>
      <c r="T58" s="202">
        <v>0</v>
      </c>
      <c r="U58" s="202">
        <v>282.54000000000002</v>
      </c>
      <c r="V58" s="202">
        <v>5.09</v>
      </c>
      <c r="W58" s="202">
        <v>11.18</v>
      </c>
      <c r="X58" s="202">
        <v>36.200000000000003</v>
      </c>
      <c r="Y58" s="202">
        <v>0</v>
      </c>
      <c r="Z58" s="202">
        <v>68.290000000000006</v>
      </c>
      <c r="AA58" s="202">
        <v>0</v>
      </c>
      <c r="AB58" s="202">
        <v>0</v>
      </c>
      <c r="AC58" s="202">
        <v>7.05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27.32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159.44999999999999</v>
      </c>
      <c r="L59" s="202">
        <v>61.47</v>
      </c>
      <c r="M59" s="202">
        <v>0</v>
      </c>
      <c r="N59" s="202">
        <v>28.98</v>
      </c>
      <c r="O59" s="202">
        <v>48.68</v>
      </c>
      <c r="P59" s="202">
        <v>66.08</v>
      </c>
      <c r="Q59" s="202">
        <v>5.35</v>
      </c>
      <c r="R59" s="202">
        <v>10.41</v>
      </c>
      <c r="S59" s="202">
        <v>6.47</v>
      </c>
      <c r="T59" s="202">
        <v>0</v>
      </c>
      <c r="U59" s="202">
        <v>282.54000000000002</v>
      </c>
      <c r="V59" s="202">
        <v>5.09</v>
      </c>
      <c r="W59" s="202">
        <v>11.18</v>
      </c>
      <c r="X59" s="202">
        <v>36.200000000000003</v>
      </c>
      <c r="Y59" s="202">
        <v>0</v>
      </c>
      <c r="Z59" s="202">
        <v>68.290000000000006</v>
      </c>
      <c r="AA59" s="202">
        <v>0</v>
      </c>
      <c r="AB59" s="202">
        <v>0</v>
      </c>
      <c r="AC59" s="202">
        <v>7.05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27.32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159.44999999999999</v>
      </c>
      <c r="L60" s="202">
        <v>61.47</v>
      </c>
      <c r="M60" s="202">
        <v>0</v>
      </c>
      <c r="N60" s="202">
        <v>28.98</v>
      </c>
      <c r="O60" s="202">
        <v>48.68</v>
      </c>
      <c r="P60" s="202">
        <v>66.08</v>
      </c>
      <c r="Q60" s="202">
        <v>5.35</v>
      </c>
      <c r="R60" s="202">
        <v>10.41</v>
      </c>
      <c r="S60" s="202">
        <v>6.47</v>
      </c>
      <c r="T60" s="202">
        <v>0</v>
      </c>
      <c r="U60" s="202">
        <v>282.54000000000002</v>
      </c>
      <c r="V60" s="202">
        <v>5.09</v>
      </c>
      <c r="W60" s="202">
        <v>11.18</v>
      </c>
      <c r="X60" s="202">
        <v>36.200000000000003</v>
      </c>
      <c r="Y60" s="202">
        <v>0</v>
      </c>
      <c r="Z60" s="202">
        <v>68.290000000000006</v>
      </c>
      <c r="AA60" s="202">
        <v>0</v>
      </c>
      <c r="AB60" s="202">
        <v>0</v>
      </c>
      <c r="AC60" s="202">
        <v>7.05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27.32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159.44999999999999</v>
      </c>
      <c r="L61" s="202">
        <v>61.47</v>
      </c>
      <c r="M61" s="202">
        <v>0</v>
      </c>
      <c r="N61" s="202">
        <v>28.98</v>
      </c>
      <c r="O61" s="202">
        <v>48.68</v>
      </c>
      <c r="P61" s="202">
        <v>66.08</v>
      </c>
      <c r="Q61" s="202">
        <v>5.35</v>
      </c>
      <c r="R61" s="202">
        <v>10.41</v>
      </c>
      <c r="S61" s="202">
        <v>6.47</v>
      </c>
      <c r="T61" s="202">
        <v>0</v>
      </c>
      <c r="U61" s="202">
        <v>282.54000000000002</v>
      </c>
      <c r="V61" s="202">
        <v>5.09</v>
      </c>
      <c r="W61" s="202">
        <v>11.17</v>
      </c>
      <c r="X61" s="202">
        <v>36.200000000000003</v>
      </c>
      <c r="Y61" s="202">
        <v>0</v>
      </c>
      <c r="Z61" s="202">
        <v>68.290000000000006</v>
      </c>
      <c r="AA61" s="202">
        <v>0</v>
      </c>
      <c r="AB61" s="202">
        <v>0</v>
      </c>
      <c r="AC61" s="202">
        <v>7.05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27.32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159.44999999999999</v>
      </c>
      <c r="L62" s="202">
        <v>61.47</v>
      </c>
      <c r="M62" s="202">
        <v>0</v>
      </c>
      <c r="N62" s="202">
        <v>28.98</v>
      </c>
      <c r="O62" s="202">
        <v>48.68</v>
      </c>
      <c r="P62" s="202">
        <v>66.08</v>
      </c>
      <c r="Q62" s="202">
        <v>5.35</v>
      </c>
      <c r="R62" s="202">
        <v>10.41</v>
      </c>
      <c r="S62" s="202">
        <v>6.47</v>
      </c>
      <c r="T62" s="202">
        <v>0</v>
      </c>
      <c r="U62" s="202">
        <v>282.54000000000002</v>
      </c>
      <c r="V62" s="202">
        <v>5.09</v>
      </c>
      <c r="W62" s="202">
        <v>11.17</v>
      </c>
      <c r="X62" s="202">
        <v>36.200000000000003</v>
      </c>
      <c r="Y62" s="202">
        <v>0</v>
      </c>
      <c r="Z62" s="202">
        <v>68.290000000000006</v>
      </c>
      <c r="AA62" s="202">
        <v>0</v>
      </c>
      <c r="AB62" s="202">
        <v>0</v>
      </c>
      <c r="AC62" s="202">
        <v>7.05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27.32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6.96</v>
      </c>
      <c r="J63" s="202">
        <v>8.34</v>
      </c>
      <c r="K63" s="202">
        <v>159.44999999999999</v>
      </c>
      <c r="L63" s="202">
        <v>61.47</v>
      </c>
      <c r="M63" s="202">
        <v>0</v>
      </c>
      <c r="N63" s="202">
        <v>28.98</v>
      </c>
      <c r="O63" s="202">
        <v>48.68</v>
      </c>
      <c r="P63" s="202">
        <v>66.08</v>
      </c>
      <c r="Q63" s="202">
        <v>5.35</v>
      </c>
      <c r="R63" s="202">
        <v>10.41</v>
      </c>
      <c r="S63" s="202">
        <v>6.47</v>
      </c>
      <c r="T63" s="202">
        <v>0</v>
      </c>
      <c r="U63" s="202">
        <v>282.54000000000002</v>
      </c>
      <c r="V63" s="202">
        <v>5.09</v>
      </c>
      <c r="W63" s="202">
        <v>11.17</v>
      </c>
      <c r="X63" s="202">
        <v>36.200000000000003</v>
      </c>
      <c r="Y63" s="202">
        <v>0</v>
      </c>
      <c r="Z63" s="202">
        <v>68.290000000000006</v>
      </c>
      <c r="AA63" s="202">
        <v>0</v>
      </c>
      <c r="AB63" s="202">
        <v>0</v>
      </c>
      <c r="AC63" s="202">
        <v>7.05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27.32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4.3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6.96</v>
      </c>
      <c r="J64" s="202">
        <v>8.34</v>
      </c>
      <c r="K64" s="202">
        <v>159.44999999999999</v>
      </c>
      <c r="L64" s="202">
        <v>61.47</v>
      </c>
      <c r="M64" s="202">
        <v>0</v>
      </c>
      <c r="N64" s="202">
        <v>28.98</v>
      </c>
      <c r="O64" s="202">
        <v>48.68</v>
      </c>
      <c r="P64" s="202">
        <v>66.08</v>
      </c>
      <c r="Q64" s="202">
        <v>5.35</v>
      </c>
      <c r="R64" s="202">
        <v>10.41</v>
      </c>
      <c r="S64" s="202">
        <v>6.47</v>
      </c>
      <c r="T64" s="202">
        <v>0</v>
      </c>
      <c r="U64" s="202">
        <v>282.54000000000002</v>
      </c>
      <c r="V64" s="202">
        <v>5.09</v>
      </c>
      <c r="W64" s="202">
        <v>11.17</v>
      </c>
      <c r="X64" s="202">
        <v>36.200000000000003</v>
      </c>
      <c r="Y64" s="202">
        <v>0</v>
      </c>
      <c r="Z64" s="202">
        <v>68.290000000000006</v>
      </c>
      <c r="AA64" s="202">
        <v>0</v>
      </c>
      <c r="AB64" s="202">
        <v>0</v>
      </c>
      <c r="AC64" s="202">
        <v>7.05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27.32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4.3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6.96</v>
      </c>
      <c r="J65" s="202">
        <v>8.34</v>
      </c>
      <c r="K65" s="202">
        <v>159.44999999999999</v>
      </c>
      <c r="L65" s="202">
        <v>61.47</v>
      </c>
      <c r="M65" s="202">
        <v>0</v>
      </c>
      <c r="N65" s="202">
        <v>28.98</v>
      </c>
      <c r="O65" s="202">
        <v>48.68</v>
      </c>
      <c r="P65" s="202">
        <v>66.08</v>
      </c>
      <c r="Q65" s="202">
        <v>5.35</v>
      </c>
      <c r="R65" s="202">
        <v>10.41</v>
      </c>
      <c r="S65" s="202">
        <v>6.47</v>
      </c>
      <c r="T65" s="202">
        <v>0</v>
      </c>
      <c r="U65" s="202">
        <v>282.54000000000002</v>
      </c>
      <c r="V65" s="202">
        <v>5.09</v>
      </c>
      <c r="W65" s="202">
        <v>11.17</v>
      </c>
      <c r="X65" s="202">
        <v>36.200000000000003</v>
      </c>
      <c r="Y65" s="202">
        <v>0</v>
      </c>
      <c r="Z65" s="202">
        <v>68.290000000000006</v>
      </c>
      <c r="AA65" s="202">
        <v>0</v>
      </c>
      <c r="AB65" s="202">
        <v>0</v>
      </c>
      <c r="AC65" s="202">
        <v>7.05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27.32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4.3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6.96</v>
      </c>
      <c r="J66" s="202">
        <v>8.34</v>
      </c>
      <c r="K66" s="202">
        <v>159.44999999999999</v>
      </c>
      <c r="L66" s="202">
        <v>61.47</v>
      </c>
      <c r="M66" s="202">
        <v>0</v>
      </c>
      <c r="N66" s="202">
        <v>28.98</v>
      </c>
      <c r="O66" s="202">
        <v>48.68</v>
      </c>
      <c r="P66" s="202">
        <v>66.08</v>
      </c>
      <c r="Q66" s="202">
        <v>5.35</v>
      </c>
      <c r="R66" s="202">
        <v>10.41</v>
      </c>
      <c r="S66" s="202">
        <v>6.47</v>
      </c>
      <c r="T66" s="202">
        <v>0</v>
      </c>
      <c r="U66" s="202">
        <v>282.54000000000002</v>
      </c>
      <c r="V66" s="202">
        <v>5.09</v>
      </c>
      <c r="W66" s="202">
        <v>11.17</v>
      </c>
      <c r="X66" s="202">
        <v>36.200000000000003</v>
      </c>
      <c r="Y66" s="202">
        <v>0</v>
      </c>
      <c r="Z66" s="202">
        <v>68.290000000000006</v>
      </c>
      <c r="AA66" s="202">
        <v>0</v>
      </c>
      <c r="AB66" s="202">
        <v>0</v>
      </c>
      <c r="AC66" s="202">
        <v>7.05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27.32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4.3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6.96</v>
      </c>
      <c r="J67" s="202">
        <v>8.34</v>
      </c>
      <c r="K67" s="202">
        <v>159.44999999999999</v>
      </c>
      <c r="L67" s="202">
        <v>61.47</v>
      </c>
      <c r="M67" s="202">
        <v>0</v>
      </c>
      <c r="N67" s="202">
        <v>28.98</v>
      </c>
      <c r="O67" s="202">
        <v>48.68</v>
      </c>
      <c r="P67" s="202">
        <v>66.08</v>
      </c>
      <c r="Q67" s="202">
        <v>5.35</v>
      </c>
      <c r="R67" s="202">
        <v>10.41</v>
      </c>
      <c r="S67" s="202">
        <v>6.47</v>
      </c>
      <c r="T67" s="202">
        <v>0</v>
      </c>
      <c r="U67" s="202">
        <v>282.54000000000002</v>
      </c>
      <c r="V67" s="202">
        <v>5.09</v>
      </c>
      <c r="W67" s="202">
        <v>11.17</v>
      </c>
      <c r="X67" s="202">
        <v>36.200000000000003</v>
      </c>
      <c r="Y67" s="202">
        <v>0</v>
      </c>
      <c r="Z67" s="202">
        <v>68.290000000000006</v>
      </c>
      <c r="AA67" s="202">
        <v>0</v>
      </c>
      <c r="AB67" s="202">
        <v>0</v>
      </c>
      <c r="AC67" s="202">
        <v>7.05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27.32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4.3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6.96</v>
      </c>
      <c r="J68" s="202">
        <v>8.34</v>
      </c>
      <c r="K68" s="202">
        <v>159.44999999999999</v>
      </c>
      <c r="L68" s="202">
        <v>61.47</v>
      </c>
      <c r="M68" s="202">
        <v>0</v>
      </c>
      <c r="N68" s="202">
        <v>28.98</v>
      </c>
      <c r="O68" s="202">
        <v>48.68</v>
      </c>
      <c r="P68" s="202">
        <v>66.08</v>
      </c>
      <c r="Q68" s="202">
        <v>5.35</v>
      </c>
      <c r="R68" s="202">
        <v>10.41</v>
      </c>
      <c r="S68" s="202">
        <v>6.47</v>
      </c>
      <c r="T68" s="202">
        <v>0</v>
      </c>
      <c r="U68" s="202">
        <v>282.54000000000002</v>
      </c>
      <c r="V68" s="202">
        <v>5.09</v>
      </c>
      <c r="W68" s="202">
        <v>11.17</v>
      </c>
      <c r="X68" s="202">
        <v>36.200000000000003</v>
      </c>
      <c r="Y68" s="202">
        <v>0</v>
      </c>
      <c r="Z68" s="202">
        <v>68.290000000000006</v>
      </c>
      <c r="AA68" s="202">
        <v>0</v>
      </c>
      <c r="AB68" s="202">
        <v>0</v>
      </c>
      <c r="AC68" s="202">
        <v>7.05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27.32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4.3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6.96</v>
      </c>
      <c r="J69" s="202">
        <v>8.34</v>
      </c>
      <c r="K69" s="202">
        <v>159.44999999999999</v>
      </c>
      <c r="L69" s="202">
        <v>61.47</v>
      </c>
      <c r="M69" s="202">
        <v>0</v>
      </c>
      <c r="N69" s="202">
        <v>28.98</v>
      </c>
      <c r="O69" s="202">
        <v>48.68</v>
      </c>
      <c r="P69" s="202">
        <v>66.08</v>
      </c>
      <c r="Q69" s="202">
        <v>5.35</v>
      </c>
      <c r="R69" s="202">
        <v>10.41</v>
      </c>
      <c r="S69" s="202">
        <v>6.47</v>
      </c>
      <c r="T69" s="202">
        <v>0</v>
      </c>
      <c r="U69" s="202">
        <v>282.54000000000002</v>
      </c>
      <c r="V69" s="202">
        <v>5.09</v>
      </c>
      <c r="W69" s="202">
        <v>11.17</v>
      </c>
      <c r="X69" s="202">
        <v>36.200000000000003</v>
      </c>
      <c r="Y69" s="202">
        <v>0</v>
      </c>
      <c r="Z69" s="202">
        <v>68.290000000000006</v>
      </c>
      <c r="AA69" s="202">
        <v>0</v>
      </c>
      <c r="AB69" s="202">
        <v>0</v>
      </c>
      <c r="AC69" s="202">
        <v>7.05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27.32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18.489999999999998</v>
      </c>
      <c r="AR69" s="202">
        <v>0</v>
      </c>
      <c r="AS69" s="202">
        <v>0</v>
      </c>
      <c r="AT69" s="202">
        <v>4.3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6.96</v>
      </c>
      <c r="J70" s="202">
        <v>8.34</v>
      </c>
      <c r="K70" s="202">
        <v>159.44999999999999</v>
      </c>
      <c r="L70" s="202">
        <v>61.47</v>
      </c>
      <c r="M70" s="202">
        <v>0</v>
      </c>
      <c r="N70" s="202">
        <v>28.98</v>
      </c>
      <c r="O70" s="202">
        <v>48.68</v>
      </c>
      <c r="P70" s="202">
        <v>66.08</v>
      </c>
      <c r="Q70" s="202">
        <v>5.35</v>
      </c>
      <c r="R70" s="202">
        <v>10.41</v>
      </c>
      <c r="S70" s="202">
        <v>6.47</v>
      </c>
      <c r="T70" s="202">
        <v>0</v>
      </c>
      <c r="U70" s="202">
        <v>282.54000000000002</v>
      </c>
      <c r="V70" s="202">
        <v>5.09</v>
      </c>
      <c r="W70" s="202">
        <v>11.17</v>
      </c>
      <c r="X70" s="202">
        <v>36.200000000000003</v>
      </c>
      <c r="Y70" s="202">
        <v>0</v>
      </c>
      <c r="Z70" s="202">
        <v>68.290000000000006</v>
      </c>
      <c r="AA70" s="202">
        <v>0</v>
      </c>
      <c r="AB70" s="202">
        <v>0</v>
      </c>
      <c r="AC70" s="202">
        <v>7.05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27.32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12.56</v>
      </c>
      <c r="AR70" s="202">
        <v>0</v>
      </c>
      <c r="AS70" s="202">
        <v>0</v>
      </c>
      <c r="AT70" s="202">
        <v>4.3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6.96</v>
      </c>
      <c r="J71" s="202">
        <v>8.34</v>
      </c>
      <c r="K71" s="202">
        <v>159.44999999999999</v>
      </c>
      <c r="L71" s="202">
        <v>61.47</v>
      </c>
      <c r="M71" s="202">
        <v>0</v>
      </c>
      <c r="N71" s="202">
        <v>28.98</v>
      </c>
      <c r="O71" s="202">
        <v>48.68</v>
      </c>
      <c r="P71" s="202">
        <v>66.08</v>
      </c>
      <c r="Q71" s="202">
        <v>5.35</v>
      </c>
      <c r="R71" s="202">
        <v>10.41</v>
      </c>
      <c r="S71" s="202">
        <v>6.47</v>
      </c>
      <c r="T71" s="202">
        <v>0</v>
      </c>
      <c r="U71" s="202">
        <v>282.54000000000002</v>
      </c>
      <c r="V71" s="202">
        <v>5.09</v>
      </c>
      <c r="W71" s="202">
        <v>11.17</v>
      </c>
      <c r="X71" s="202">
        <v>36.200000000000003</v>
      </c>
      <c r="Y71" s="202">
        <v>0</v>
      </c>
      <c r="Z71" s="202">
        <v>68.290000000000006</v>
      </c>
      <c r="AA71" s="202">
        <v>0</v>
      </c>
      <c r="AB71" s="202">
        <v>0</v>
      </c>
      <c r="AC71" s="202">
        <v>7.05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27.32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7.83</v>
      </c>
      <c r="AR71" s="202">
        <v>0</v>
      </c>
      <c r="AS71" s="202">
        <v>0</v>
      </c>
      <c r="AT71" s="202">
        <v>4.3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6.96</v>
      </c>
      <c r="J72" s="202">
        <v>8.34</v>
      </c>
      <c r="K72" s="202">
        <v>159.44999999999999</v>
      </c>
      <c r="L72" s="202">
        <v>61.47</v>
      </c>
      <c r="M72" s="202">
        <v>0</v>
      </c>
      <c r="N72" s="202">
        <v>28.98</v>
      </c>
      <c r="O72" s="202">
        <v>48.68</v>
      </c>
      <c r="P72" s="202">
        <v>66.08</v>
      </c>
      <c r="Q72" s="202">
        <v>5.35</v>
      </c>
      <c r="R72" s="202">
        <v>10.41</v>
      </c>
      <c r="S72" s="202">
        <v>6.47</v>
      </c>
      <c r="T72" s="202">
        <v>0</v>
      </c>
      <c r="U72" s="202">
        <v>282.54000000000002</v>
      </c>
      <c r="V72" s="202">
        <v>5.09</v>
      </c>
      <c r="W72" s="202">
        <v>11.17</v>
      </c>
      <c r="X72" s="202">
        <v>36.200000000000003</v>
      </c>
      <c r="Y72" s="202">
        <v>0</v>
      </c>
      <c r="Z72" s="202">
        <v>68.290000000000006</v>
      </c>
      <c r="AA72" s="202">
        <v>0</v>
      </c>
      <c r="AB72" s="202">
        <v>0</v>
      </c>
      <c r="AC72" s="202">
        <v>7.05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27.32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5.26</v>
      </c>
      <c r="AR72" s="202">
        <v>0</v>
      </c>
      <c r="AS72" s="202">
        <v>0</v>
      </c>
      <c r="AT72" s="202">
        <v>4.3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6.96</v>
      </c>
      <c r="J73" s="202">
        <v>8.34</v>
      </c>
      <c r="K73" s="202">
        <v>159.44999999999999</v>
      </c>
      <c r="L73" s="202">
        <v>61.47</v>
      </c>
      <c r="M73" s="202">
        <v>0</v>
      </c>
      <c r="N73" s="202">
        <v>28.98</v>
      </c>
      <c r="O73" s="202">
        <v>48.68</v>
      </c>
      <c r="P73" s="202">
        <v>66.08</v>
      </c>
      <c r="Q73" s="202">
        <v>5.35</v>
      </c>
      <c r="R73" s="202">
        <v>10.41</v>
      </c>
      <c r="S73" s="202">
        <v>6.47</v>
      </c>
      <c r="T73" s="202">
        <v>0</v>
      </c>
      <c r="U73" s="202">
        <v>282.54000000000002</v>
      </c>
      <c r="V73" s="202">
        <v>5.09</v>
      </c>
      <c r="W73" s="202">
        <v>10.73</v>
      </c>
      <c r="X73" s="202">
        <v>36.200000000000003</v>
      </c>
      <c r="Y73" s="202">
        <v>0</v>
      </c>
      <c r="Z73" s="202">
        <v>68.290000000000006</v>
      </c>
      <c r="AA73" s="202">
        <v>0</v>
      </c>
      <c r="AB73" s="202">
        <v>0</v>
      </c>
      <c r="AC73" s="202">
        <v>7.05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27.32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2.63</v>
      </c>
      <c r="AR73" s="202">
        <v>0</v>
      </c>
      <c r="AS73" s="202">
        <v>0</v>
      </c>
      <c r="AT73" s="202">
        <v>4.3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6.96</v>
      </c>
      <c r="J74" s="202">
        <v>8.34</v>
      </c>
      <c r="K74" s="202">
        <v>159.44999999999999</v>
      </c>
      <c r="L74" s="202">
        <v>61.47</v>
      </c>
      <c r="M74" s="202">
        <v>0</v>
      </c>
      <c r="N74" s="202">
        <v>28.98</v>
      </c>
      <c r="O74" s="202">
        <v>48.68</v>
      </c>
      <c r="P74" s="202">
        <v>66.08</v>
      </c>
      <c r="Q74" s="202">
        <v>5.35</v>
      </c>
      <c r="R74" s="202">
        <v>10.41</v>
      </c>
      <c r="S74" s="202">
        <v>6.47</v>
      </c>
      <c r="T74" s="202">
        <v>0</v>
      </c>
      <c r="U74" s="202">
        <v>282.54000000000002</v>
      </c>
      <c r="V74" s="202">
        <v>5.09</v>
      </c>
      <c r="W74" s="202">
        <v>10.73</v>
      </c>
      <c r="X74" s="202">
        <v>36.200000000000003</v>
      </c>
      <c r="Y74" s="202">
        <v>0</v>
      </c>
      <c r="Z74" s="202">
        <v>68.290000000000006</v>
      </c>
      <c r="AA74" s="202">
        <v>0</v>
      </c>
      <c r="AB74" s="202">
        <v>0</v>
      </c>
      <c r="AC74" s="202">
        <v>7.05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27.32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4.3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6.96</v>
      </c>
      <c r="J75" s="202">
        <v>8.34</v>
      </c>
      <c r="K75" s="202">
        <v>159.44999999999999</v>
      </c>
      <c r="L75" s="202">
        <v>61.47</v>
      </c>
      <c r="M75" s="202">
        <v>0</v>
      </c>
      <c r="N75" s="202">
        <v>28.98</v>
      </c>
      <c r="O75" s="202">
        <v>48.68</v>
      </c>
      <c r="P75" s="202">
        <v>66.08</v>
      </c>
      <c r="Q75" s="202">
        <v>5.35</v>
      </c>
      <c r="R75" s="202">
        <v>10.41</v>
      </c>
      <c r="S75" s="202">
        <v>6.47</v>
      </c>
      <c r="T75" s="202">
        <v>0</v>
      </c>
      <c r="U75" s="202">
        <v>282.54000000000002</v>
      </c>
      <c r="V75" s="202">
        <v>5.09</v>
      </c>
      <c r="W75" s="202">
        <v>10.73</v>
      </c>
      <c r="X75" s="202">
        <v>36.200000000000003</v>
      </c>
      <c r="Y75" s="202">
        <v>0</v>
      </c>
      <c r="Z75" s="202">
        <v>68.290000000000006</v>
      </c>
      <c r="AA75" s="202">
        <v>0</v>
      </c>
      <c r="AB75" s="202">
        <v>0</v>
      </c>
      <c r="AC75" s="202">
        <v>7.05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28.12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4.3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6.96</v>
      </c>
      <c r="J76" s="202">
        <v>8.34</v>
      </c>
      <c r="K76" s="202">
        <v>159.44999999999999</v>
      </c>
      <c r="L76" s="202">
        <v>61.47</v>
      </c>
      <c r="M76" s="202">
        <v>0</v>
      </c>
      <c r="N76" s="202">
        <v>28.98</v>
      </c>
      <c r="O76" s="202">
        <v>48.68</v>
      </c>
      <c r="P76" s="202">
        <v>66.08</v>
      </c>
      <c r="Q76" s="202">
        <v>5.35</v>
      </c>
      <c r="R76" s="202">
        <v>10.41</v>
      </c>
      <c r="S76" s="202">
        <v>6.47</v>
      </c>
      <c r="T76" s="202">
        <v>0</v>
      </c>
      <c r="U76" s="202">
        <v>282.54000000000002</v>
      </c>
      <c r="V76" s="202">
        <v>5.09</v>
      </c>
      <c r="W76" s="202">
        <v>10.73</v>
      </c>
      <c r="X76" s="202">
        <v>36.200000000000003</v>
      </c>
      <c r="Y76" s="202">
        <v>0</v>
      </c>
      <c r="Z76" s="202">
        <v>68.290000000000006</v>
      </c>
      <c r="AA76" s="202">
        <v>0</v>
      </c>
      <c r="AB76" s="202">
        <v>0</v>
      </c>
      <c r="AC76" s="202">
        <v>7.05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28.12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4.3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6.96</v>
      </c>
      <c r="J77" s="202">
        <v>8.34</v>
      </c>
      <c r="K77" s="202">
        <v>159.44999999999999</v>
      </c>
      <c r="L77" s="202">
        <v>61.47</v>
      </c>
      <c r="M77" s="202">
        <v>0</v>
      </c>
      <c r="N77" s="202">
        <v>28.98</v>
      </c>
      <c r="O77" s="202">
        <v>48.68</v>
      </c>
      <c r="P77" s="202">
        <v>66.08</v>
      </c>
      <c r="Q77" s="202">
        <v>5.35</v>
      </c>
      <c r="R77" s="202">
        <v>10.41</v>
      </c>
      <c r="S77" s="202">
        <v>6.47</v>
      </c>
      <c r="T77" s="202">
        <v>0</v>
      </c>
      <c r="U77" s="202">
        <v>282.54000000000002</v>
      </c>
      <c r="V77" s="202">
        <v>5.09</v>
      </c>
      <c r="W77" s="202">
        <v>10.73</v>
      </c>
      <c r="X77" s="202">
        <v>36.200000000000003</v>
      </c>
      <c r="Y77" s="202">
        <v>0</v>
      </c>
      <c r="Z77" s="202">
        <v>68.290000000000006</v>
      </c>
      <c r="AA77" s="202">
        <v>0</v>
      </c>
      <c r="AB77" s="202">
        <v>0</v>
      </c>
      <c r="AC77" s="202">
        <v>7.05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28.12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4.3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6.96</v>
      </c>
      <c r="J78" s="202">
        <v>8.34</v>
      </c>
      <c r="K78" s="202">
        <v>159.44999999999999</v>
      </c>
      <c r="L78" s="202">
        <v>61.47</v>
      </c>
      <c r="M78" s="202">
        <v>0</v>
      </c>
      <c r="N78" s="202">
        <v>28.98</v>
      </c>
      <c r="O78" s="202">
        <v>48.68</v>
      </c>
      <c r="P78" s="202">
        <v>66.08</v>
      </c>
      <c r="Q78" s="202">
        <v>5.35</v>
      </c>
      <c r="R78" s="202">
        <v>10.41</v>
      </c>
      <c r="S78" s="202">
        <v>6.47</v>
      </c>
      <c r="T78" s="202">
        <v>0</v>
      </c>
      <c r="U78" s="202">
        <v>282.54000000000002</v>
      </c>
      <c r="V78" s="202">
        <v>5.09</v>
      </c>
      <c r="W78" s="202">
        <v>10.73</v>
      </c>
      <c r="X78" s="202">
        <v>36.200000000000003</v>
      </c>
      <c r="Y78" s="202">
        <v>0</v>
      </c>
      <c r="Z78" s="202">
        <v>68.290000000000006</v>
      </c>
      <c r="AA78" s="202">
        <v>0</v>
      </c>
      <c r="AB78" s="202">
        <v>0</v>
      </c>
      <c r="AC78" s="202">
        <v>7.51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28.12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4.3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6.96</v>
      </c>
      <c r="J79" s="202">
        <v>8.34</v>
      </c>
      <c r="K79" s="202">
        <v>159.44999999999999</v>
      </c>
      <c r="L79" s="202">
        <v>61.47</v>
      </c>
      <c r="M79" s="202">
        <v>0</v>
      </c>
      <c r="N79" s="202">
        <v>28.98</v>
      </c>
      <c r="O79" s="202">
        <v>48.68</v>
      </c>
      <c r="P79" s="202">
        <v>66.08</v>
      </c>
      <c r="Q79" s="202">
        <v>5.35</v>
      </c>
      <c r="R79" s="202">
        <v>10.41</v>
      </c>
      <c r="S79" s="202">
        <v>6.47</v>
      </c>
      <c r="T79" s="202">
        <v>0</v>
      </c>
      <c r="U79" s="202">
        <v>282.54000000000002</v>
      </c>
      <c r="V79" s="202">
        <v>5.09</v>
      </c>
      <c r="W79" s="202">
        <v>10.73</v>
      </c>
      <c r="X79" s="202">
        <v>36.200000000000003</v>
      </c>
      <c r="Y79" s="202">
        <v>0</v>
      </c>
      <c r="Z79" s="202">
        <v>68.290000000000006</v>
      </c>
      <c r="AA79" s="202">
        <v>0</v>
      </c>
      <c r="AB79" s="202">
        <v>0</v>
      </c>
      <c r="AC79" s="202">
        <v>7.51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28.12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4.3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6.96</v>
      </c>
      <c r="J80" s="202">
        <v>8.34</v>
      </c>
      <c r="K80" s="202">
        <v>159.44999999999999</v>
      </c>
      <c r="L80" s="202">
        <v>61.47</v>
      </c>
      <c r="M80" s="202">
        <v>0</v>
      </c>
      <c r="N80" s="202">
        <v>28.98</v>
      </c>
      <c r="O80" s="202">
        <v>48.68</v>
      </c>
      <c r="P80" s="202">
        <v>66.08</v>
      </c>
      <c r="Q80" s="202">
        <v>5.35</v>
      </c>
      <c r="R80" s="202">
        <v>10.41</v>
      </c>
      <c r="S80" s="202">
        <v>6.47</v>
      </c>
      <c r="T80" s="202">
        <v>0</v>
      </c>
      <c r="U80" s="202">
        <v>282.54000000000002</v>
      </c>
      <c r="V80" s="202">
        <v>5.09</v>
      </c>
      <c r="W80" s="202">
        <v>10.73</v>
      </c>
      <c r="X80" s="202">
        <v>36.200000000000003</v>
      </c>
      <c r="Y80" s="202">
        <v>0</v>
      </c>
      <c r="Z80" s="202">
        <v>68.290000000000006</v>
      </c>
      <c r="AA80" s="202">
        <v>0</v>
      </c>
      <c r="AB80" s="202">
        <v>0</v>
      </c>
      <c r="AC80" s="202">
        <v>7.51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28.12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4.3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6.96</v>
      </c>
      <c r="J81" s="202">
        <v>8.34</v>
      </c>
      <c r="K81" s="202">
        <v>159.44999999999999</v>
      </c>
      <c r="L81" s="202">
        <v>61.47</v>
      </c>
      <c r="M81" s="202">
        <v>0</v>
      </c>
      <c r="N81" s="202">
        <v>28.98</v>
      </c>
      <c r="O81" s="202">
        <v>48.68</v>
      </c>
      <c r="P81" s="202">
        <v>66.08</v>
      </c>
      <c r="Q81" s="202">
        <v>5.35</v>
      </c>
      <c r="R81" s="202">
        <v>10.41</v>
      </c>
      <c r="S81" s="202">
        <v>6.47</v>
      </c>
      <c r="T81" s="202">
        <v>0</v>
      </c>
      <c r="U81" s="202">
        <v>282.54000000000002</v>
      </c>
      <c r="V81" s="202">
        <v>5.09</v>
      </c>
      <c r="W81" s="202">
        <v>10.73</v>
      </c>
      <c r="X81" s="202">
        <v>36.200000000000003</v>
      </c>
      <c r="Y81" s="202">
        <v>0</v>
      </c>
      <c r="Z81" s="202">
        <v>68.290000000000006</v>
      </c>
      <c r="AA81" s="202">
        <v>0</v>
      </c>
      <c r="AB81" s="202">
        <v>0</v>
      </c>
      <c r="AC81" s="202">
        <v>7.51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28.12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4.3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6.96</v>
      </c>
      <c r="J82" s="202">
        <v>8.34</v>
      </c>
      <c r="K82" s="202">
        <v>159.44999999999999</v>
      </c>
      <c r="L82" s="202">
        <v>61.47</v>
      </c>
      <c r="M82" s="202">
        <v>0</v>
      </c>
      <c r="N82" s="202">
        <v>28.98</v>
      </c>
      <c r="O82" s="202">
        <v>48.68</v>
      </c>
      <c r="P82" s="202">
        <v>66.08</v>
      </c>
      <c r="Q82" s="202">
        <v>5.35</v>
      </c>
      <c r="R82" s="202">
        <v>10.41</v>
      </c>
      <c r="S82" s="202">
        <v>6.47</v>
      </c>
      <c r="T82" s="202">
        <v>0</v>
      </c>
      <c r="U82" s="202">
        <v>282.54000000000002</v>
      </c>
      <c r="V82" s="202">
        <v>5.09</v>
      </c>
      <c r="W82" s="202">
        <v>10.73</v>
      </c>
      <c r="X82" s="202">
        <v>36.200000000000003</v>
      </c>
      <c r="Y82" s="202">
        <v>0</v>
      </c>
      <c r="Z82" s="202">
        <v>68.290000000000006</v>
      </c>
      <c r="AA82" s="202">
        <v>0</v>
      </c>
      <c r="AB82" s="202">
        <v>0</v>
      </c>
      <c r="AC82" s="202">
        <v>7.51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28.12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4.3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6.96</v>
      </c>
      <c r="J83" s="202">
        <v>8.34</v>
      </c>
      <c r="K83" s="202">
        <v>159.44999999999999</v>
      </c>
      <c r="L83" s="202">
        <v>61.47</v>
      </c>
      <c r="M83" s="202">
        <v>0</v>
      </c>
      <c r="N83" s="202">
        <v>28.98</v>
      </c>
      <c r="O83" s="202">
        <v>48.68</v>
      </c>
      <c r="P83" s="202">
        <v>66.08</v>
      </c>
      <c r="Q83" s="202">
        <v>5.35</v>
      </c>
      <c r="R83" s="202">
        <v>10.41</v>
      </c>
      <c r="S83" s="202">
        <v>6.47</v>
      </c>
      <c r="T83" s="202">
        <v>0</v>
      </c>
      <c r="U83" s="202">
        <v>282.54000000000002</v>
      </c>
      <c r="V83" s="202">
        <v>5.09</v>
      </c>
      <c r="W83" s="202">
        <v>10.73</v>
      </c>
      <c r="X83" s="202">
        <v>36.200000000000003</v>
      </c>
      <c r="Y83" s="202">
        <v>0</v>
      </c>
      <c r="Z83" s="202">
        <v>68.290000000000006</v>
      </c>
      <c r="AA83" s="202">
        <v>0</v>
      </c>
      <c r="AB83" s="202">
        <v>0</v>
      </c>
      <c r="AC83" s="202">
        <v>7.51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28.93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4.3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6.96</v>
      </c>
      <c r="J84" s="202">
        <v>8.34</v>
      </c>
      <c r="K84" s="202">
        <v>159.44999999999999</v>
      </c>
      <c r="L84" s="202">
        <v>61.47</v>
      </c>
      <c r="M84" s="202">
        <v>0</v>
      </c>
      <c r="N84" s="202">
        <v>28.98</v>
      </c>
      <c r="O84" s="202">
        <v>48.68</v>
      </c>
      <c r="P84" s="202">
        <v>66.08</v>
      </c>
      <c r="Q84" s="202">
        <v>5.35</v>
      </c>
      <c r="R84" s="202">
        <v>10.41</v>
      </c>
      <c r="S84" s="202">
        <v>6.47</v>
      </c>
      <c r="T84" s="202">
        <v>0</v>
      </c>
      <c r="U84" s="202">
        <v>282.54000000000002</v>
      </c>
      <c r="V84" s="202">
        <v>5.09</v>
      </c>
      <c r="W84" s="202">
        <v>10.73</v>
      </c>
      <c r="X84" s="202">
        <v>36.200000000000003</v>
      </c>
      <c r="Y84" s="202">
        <v>0</v>
      </c>
      <c r="Z84" s="202">
        <v>68.290000000000006</v>
      </c>
      <c r="AA84" s="202">
        <v>0</v>
      </c>
      <c r="AB84" s="202">
        <v>0</v>
      </c>
      <c r="AC84" s="202">
        <v>7.51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28.93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4.3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6.96</v>
      </c>
      <c r="J85" s="202">
        <v>6.96</v>
      </c>
      <c r="K85" s="202">
        <v>159.44999999999999</v>
      </c>
      <c r="L85" s="202">
        <v>61.47</v>
      </c>
      <c r="M85" s="202">
        <v>0</v>
      </c>
      <c r="N85" s="202">
        <v>28.98</v>
      </c>
      <c r="O85" s="202">
        <v>48.68</v>
      </c>
      <c r="P85" s="202">
        <v>66.08</v>
      </c>
      <c r="Q85" s="202">
        <v>5.35</v>
      </c>
      <c r="R85" s="202">
        <v>10.41</v>
      </c>
      <c r="S85" s="202">
        <v>6.47</v>
      </c>
      <c r="T85" s="202">
        <v>0</v>
      </c>
      <c r="U85" s="202">
        <v>282.54000000000002</v>
      </c>
      <c r="V85" s="202">
        <v>5.09</v>
      </c>
      <c r="W85" s="202">
        <v>10.73</v>
      </c>
      <c r="X85" s="202">
        <v>36.200000000000003</v>
      </c>
      <c r="Y85" s="202">
        <v>0</v>
      </c>
      <c r="Z85" s="202">
        <v>68.290000000000006</v>
      </c>
      <c r="AA85" s="202">
        <v>0</v>
      </c>
      <c r="AB85" s="202">
        <v>0</v>
      </c>
      <c r="AC85" s="202">
        <v>7.73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28.93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4.3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6.96</v>
      </c>
      <c r="J86" s="202">
        <v>6.96</v>
      </c>
      <c r="K86" s="202">
        <v>159.44999999999999</v>
      </c>
      <c r="L86" s="202">
        <v>61.47</v>
      </c>
      <c r="M86" s="202">
        <v>0</v>
      </c>
      <c r="N86" s="202">
        <v>28.98</v>
      </c>
      <c r="O86" s="202">
        <v>48.68</v>
      </c>
      <c r="P86" s="202">
        <v>66.08</v>
      </c>
      <c r="Q86" s="202">
        <v>5.35</v>
      </c>
      <c r="R86" s="202">
        <v>10.41</v>
      </c>
      <c r="S86" s="202">
        <v>6.47</v>
      </c>
      <c r="T86" s="202">
        <v>0</v>
      </c>
      <c r="U86" s="202">
        <v>282.54000000000002</v>
      </c>
      <c r="V86" s="202">
        <v>5.09</v>
      </c>
      <c r="W86" s="202">
        <v>10.73</v>
      </c>
      <c r="X86" s="202">
        <v>36.200000000000003</v>
      </c>
      <c r="Y86" s="202">
        <v>0</v>
      </c>
      <c r="Z86" s="202">
        <v>68.290000000000006</v>
      </c>
      <c r="AA86" s="202">
        <v>0</v>
      </c>
      <c r="AB86" s="202">
        <v>0</v>
      </c>
      <c r="AC86" s="202">
        <v>7.73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28.93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4.3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6.96</v>
      </c>
      <c r="J87" s="202">
        <v>6.96</v>
      </c>
      <c r="K87" s="202">
        <v>159.44999999999999</v>
      </c>
      <c r="L87" s="202">
        <v>61.47</v>
      </c>
      <c r="M87" s="202">
        <v>0</v>
      </c>
      <c r="N87" s="202">
        <v>28.98</v>
      </c>
      <c r="O87" s="202">
        <v>48.68</v>
      </c>
      <c r="P87" s="202">
        <v>66.08</v>
      </c>
      <c r="Q87" s="202">
        <v>5.35</v>
      </c>
      <c r="R87" s="202">
        <v>10.41</v>
      </c>
      <c r="S87" s="202">
        <v>6.47</v>
      </c>
      <c r="T87" s="202">
        <v>0</v>
      </c>
      <c r="U87" s="202">
        <v>282.54000000000002</v>
      </c>
      <c r="V87" s="202">
        <v>5.09</v>
      </c>
      <c r="W87" s="202">
        <v>10.73</v>
      </c>
      <c r="X87" s="202">
        <v>36.200000000000003</v>
      </c>
      <c r="Y87" s="202">
        <v>0</v>
      </c>
      <c r="Z87" s="202">
        <v>68.290000000000006</v>
      </c>
      <c r="AA87" s="202">
        <v>0</v>
      </c>
      <c r="AB87" s="202">
        <v>0</v>
      </c>
      <c r="AC87" s="202">
        <v>7.73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28.93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4.3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6.96</v>
      </c>
      <c r="J88" s="202">
        <v>6.96</v>
      </c>
      <c r="K88" s="202">
        <v>159.44999999999999</v>
      </c>
      <c r="L88" s="202">
        <v>61.47</v>
      </c>
      <c r="M88" s="202">
        <v>0</v>
      </c>
      <c r="N88" s="202">
        <v>28.98</v>
      </c>
      <c r="O88" s="202">
        <v>48.68</v>
      </c>
      <c r="P88" s="202">
        <v>66.08</v>
      </c>
      <c r="Q88" s="202">
        <v>5.35</v>
      </c>
      <c r="R88" s="202">
        <v>10.41</v>
      </c>
      <c r="S88" s="202">
        <v>6.47</v>
      </c>
      <c r="T88" s="202">
        <v>0</v>
      </c>
      <c r="U88" s="202">
        <v>282.54000000000002</v>
      </c>
      <c r="V88" s="202">
        <v>5.09</v>
      </c>
      <c r="W88" s="202">
        <v>10.73</v>
      </c>
      <c r="X88" s="202">
        <v>36.200000000000003</v>
      </c>
      <c r="Y88" s="202">
        <v>0</v>
      </c>
      <c r="Z88" s="202">
        <v>68.290000000000006</v>
      </c>
      <c r="AA88" s="202">
        <v>0</v>
      </c>
      <c r="AB88" s="202">
        <v>0</v>
      </c>
      <c r="AC88" s="202">
        <v>7.73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28.93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4.3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6.72</v>
      </c>
      <c r="J89" s="202">
        <v>6.72</v>
      </c>
      <c r="K89" s="202">
        <v>159.44999999999999</v>
      </c>
      <c r="L89" s="202">
        <v>61.47</v>
      </c>
      <c r="M89" s="202">
        <v>0</v>
      </c>
      <c r="N89" s="202">
        <v>28.98</v>
      </c>
      <c r="O89" s="202">
        <v>48.68</v>
      </c>
      <c r="P89" s="202">
        <v>66.08</v>
      </c>
      <c r="Q89" s="202">
        <v>5.35</v>
      </c>
      <c r="R89" s="202">
        <v>10.41</v>
      </c>
      <c r="S89" s="202">
        <v>6.47</v>
      </c>
      <c r="T89" s="202">
        <v>0</v>
      </c>
      <c r="U89" s="202">
        <v>282.54000000000002</v>
      </c>
      <c r="V89" s="202">
        <v>5.09</v>
      </c>
      <c r="W89" s="202">
        <v>10.73</v>
      </c>
      <c r="X89" s="202">
        <v>36.200000000000003</v>
      </c>
      <c r="Y89" s="202">
        <v>0</v>
      </c>
      <c r="Z89" s="202">
        <v>68.290000000000006</v>
      </c>
      <c r="AA89" s="202">
        <v>0</v>
      </c>
      <c r="AB89" s="202">
        <v>0</v>
      </c>
      <c r="AC89" s="202">
        <v>7.73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28.93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5.92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6.72</v>
      </c>
      <c r="J90" s="202">
        <v>6.72</v>
      </c>
      <c r="K90" s="202">
        <v>159.44999999999999</v>
      </c>
      <c r="L90" s="202">
        <v>61.47</v>
      </c>
      <c r="M90" s="202">
        <v>0</v>
      </c>
      <c r="N90" s="202">
        <v>28.98</v>
      </c>
      <c r="O90" s="202">
        <v>48.68</v>
      </c>
      <c r="P90" s="202">
        <v>66.08</v>
      </c>
      <c r="Q90" s="202">
        <v>5.35</v>
      </c>
      <c r="R90" s="202">
        <v>10.41</v>
      </c>
      <c r="S90" s="202">
        <v>6.47</v>
      </c>
      <c r="T90" s="202">
        <v>0</v>
      </c>
      <c r="U90" s="202">
        <v>282.54000000000002</v>
      </c>
      <c r="V90" s="202">
        <v>5.09</v>
      </c>
      <c r="W90" s="202">
        <v>10.73</v>
      </c>
      <c r="X90" s="202">
        <v>36.200000000000003</v>
      </c>
      <c r="Y90" s="202">
        <v>0</v>
      </c>
      <c r="Z90" s="202">
        <v>68.290000000000006</v>
      </c>
      <c r="AA90" s="202">
        <v>0</v>
      </c>
      <c r="AB90" s="202">
        <v>0</v>
      </c>
      <c r="AC90" s="202">
        <v>7.73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28.93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5.92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6.72</v>
      </c>
      <c r="J91" s="202">
        <v>6.72</v>
      </c>
      <c r="K91" s="202">
        <v>159.44999999999999</v>
      </c>
      <c r="L91" s="202">
        <v>61.47</v>
      </c>
      <c r="M91" s="202">
        <v>0</v>
      </c>
      <c r="N91" s="202">
        <v>28.98</v>
      </c>
      <c r="O91" s="202">
        <v>48.68</v>
      </c>
      <c r="P91" s="202">
        <v>66.08</v>
      </c>
      <c r="Q91" s="202">
        <v>5.35</v>
      </c>
      <c r="R91" s="202">
        <v>10.41</v>
      </c>
      <c r="S91" s="202">
        <v>6.47</v>
      </c>
      <c r="T91" s="202">
        <v>0</v>
      </c>
      <c r="U91" s="202">
        <v>282.54000000000002</v>
      </c>
      <c r="V91" s="202">
        <v>5.09</v>
      </c>
      <c r="W91" s="202">
        <v>10.73</v>
      </c>
      <c r="X91" s="202">
        <v>36.200000000000003</v>
      </c>
      <c r="Y91" s="202">
        <v>0</v>
      </c>
      <c r="Z91" s="202">
        <v>68.290000000000006</v>
      </c>
      <c r="AA91" s="202">
        <v>0</v>
      </c>
      <c r="AB91" s="202">
        <v>0</v>
      </c>
      <c r="AC91" s="202">
        <v>7.73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29.73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5.92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6.72</v>
      </c>
      <c r="J92" s="202">
        <v>6.72</v>
      </c>
      <c r="K92" s="202">
        <v>159.44999999999999</v>
      </c>
      <c r="L92" s="202">
        <v>61.47</v>
      </c>
      <c r="M92" s="202">
        <v>0</v>
      </c>
      <c r="N92" s="202">
        <v>28.98</v>
      </c>
      <c r="O92" s="202">
        <v>48.68</v>
      </c>
      <c r="P92" s="202">
        <v>66.08</v>
      </c>
      <c r="Q92" s="202">
        <v>5.35</v>
      </c>
      <c r="R92" s="202">
        <v>10.41</v>
      </c>
      <c r="S92" s="202">
        <v>6.47</v>
      </c>
      <c r="T92" s="202">
        <v>0</v>
      </c>
      <c r="U92" s="202">
        <v>282.54000000000002</v>
      </c>
      <c r="V92" s="202">
        <v>5.09</v>
      </c>
      <c r="W92" s="202">
        <v>10.73</v>
      </c>
      <c r="X92" s="202">
        <v>36.200000000000003</v>
      </c>
      <c r="Y92" s="202">
        <v>0</v>
      </c>
      <c r="Z92" s="202">
        <v>68.290000000000006</v>
      </c>
      <c r="AA92" s="202">
        <v>0</v>
      </c>
      <c r="AB92" s="202">
        <v>0</v>
      </c>
      <c r="AC92" s="202">
        <v>7.73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29.73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5.92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6.72</v>
      </c>
      <c r="J93" s="202">
        <v>6.72</v>
      </c>
      <c r="K93" s="202">
        <v>159.44999999999999</v>
      </c>
      <c r="L93" s="202">
        <v>61.47</v>
      </c>
      <c r="M93" s="202">
        <v>0</v>
      </c>
      <c r="N93" s="202">
        <v>28.98</v>
      </c>
      <c r="O93" s="202">
        <v>48.68</v>
      </c>
      <c r="P93" s="202">
        <v>66.08</v>
      </c>
      <c r="Q93" s="202">
        <v>5.35</v>
      </c>
      <c r="R93" s="202">
        <v>10.41</v>
      </c>
      <c r="S93" s="202">
        <v>6.47</v>
      </c>
      <c r="T93" s="202">
        <v>0</v>
      </c>
      <c r="U93" s="202">
        <v>282.54000000000002</v>
      </c>
      <c r="V93" s="202">
        <v>5.09</v>
      </c>
      <c r="W93" s="202">
        <v>10.73</v>
      </c>
      <c r="X93" s="202">
        <v>36.200000000000003</v>
      </c>
      <c r="Y93" s="202">
        <v>0</v>
      </c>
      <c r="Z93" s="202">
        <v>68.290000000000006</v>
      </c>
      <c r="AA93" s="202">
        <v>0</v>
      </c>
      <c r="AB93" s="202">
        <v>0</v>
      </c>
      <c r="AC93" s="202">
        <v>7.73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29.73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5.92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6.72</v>
      </c>
      <c r="J94" s="202">
        <v>6.72</v>
      </c>
      <c r="K94" s="202">
        <v>159.44999999999999</v>
      </c>
      <c r="L94" s="202">
        <v>61.47</v>
      </c>
      <c r="M94" s="202">
        <v>0</v>
      </c>
      <c r="N94" s="202">
        <v>28.98</v>
      </c>
      <c r="O94" s="202">
        <v>48.68</v>
      </c>
      <c r="P94" s="202">
        <v>66.08</v>
      </c>
      <c r="Q94" s="202">
        <v>5.35</v>
      </c>
      <c r="R94" s="202">
        <v>10.41</v>
      </c>
      <c r="S94" s="202">
        <v>6.47</v>
      </c>
      <c r="T94" s="202">
        <v>0</v>
      </c>
      <c r="U94" s="202">
        <v>282.54000000000002</v>
      </c>
      <c r="V94" s="202">
        <v>5.09</v>
      </c>
      <c r="W94" s="202">
        <v>10.73</v>
      </c>
      <c r="X94" s="202">
        <v>36.200000000000003</v>
      </c>
      <c r="Y94" s="202">
        <v>0</v>
      </c>
      <c r="Z94" s="202">
        <v>68.290000000000006</v>
      </c>
      <c r="AA94" s="202">
        <v>0</v>
      </c>
      <c r="AB94" s="202">
        <v>0</v>
      </c>
      <c r="AC94" s="202">
        <v>7.73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29.73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5.92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6.72</v>
      </c>
      <c r="J95" s="202">
        <v>6.72</v>
      </c>
      <c r="K95" s="202">
        <v>159.44999999999999</v>
      </c>
      <c r="L95" s="202">
        <v>61.47</v>
      </c>
      <c r="M95" s="202">
        <v>0</v>
      </c>
      <c r="N95" s="202">
        <v>28.98</v>
      </c>
      <c r="O95" s="202">
        <v>48.68</v>
      </c>
      <c r="P95" s="202">
        <v>66.08</v>
      </c>
      <c r="Q95" s="202">
        <v>5.35</v>
      </c>
      <c r="R95" s="202">
        <v>10.41</v>
      </c>
      <c r="S95" s="202">
        <v>6.47</v>
      </c>
      <c r="T95" s="202">
        <v>0</v>
      </c>
      <c r="U95" s="202">
        <v>282.54000000000002</v>
      </c>
      <c r="V95" s="202">
        <v>5.09</v>
      </c>
      <c r="W95" s="202">
        <v>10.73</v>
      </c>
      <c r="X95" s="202">
        <v>36.200000000000003</v>
      </c>
      <c r="Y95" s="202">
        <v>0</v>
      </c>
      <c r="Z95" s="202">
        <v>68.290000000000006</v>
      </c>
      <c r="AA95" s="202">
        <v>0</v>
      </c>
      <c r="AB95" s="202">
        <v>0</v>
      </c>
      <c r="AC95" s="202">
        <v>7.73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29.73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5.92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6.72</v>
      </c>
      <c r="J96" s="202">
        <v>6.72</v>
      </c>
      <c r="K96" s="202">
        <v>159.44999999999999</v>
      </c>
      <c r="L96" s="202">
        <v>61.47</v>
      </c>
      <c r="M96" s="202">
        <v>0</v>
      </c>
      <c r="N96" s="202">
        <v>28.98</v>
      </c>
      <c r="O96" s="202">
        <v>48.68</v>
      </c>
      <c r="P96" s="202">
        <v>66.08</v>
      </c>
      <c r="Q96" s="202">
        <v>5.35</v>
      </c>
      <c r="R96" s="202">
        <v>10.41</v>
      </c>
      <c r="S96" s="202">
        <v>6.47</v>
      </c>
      <c r="T96" s="202">
        <v>0</v>
      </c>
      <c r="U96" s="202">
        <v>282.54000000000002</v>
      </c>
      <c r="V96" s="202">
        <v>5.09</v>
      </c>
      <c r="W96" s="202">
        <v>10.73</v>
      </c>
      <c r="X96" s="202">
        <v>36.200000000000003</v>
      </c>
      <c r="Y96" s="202">
        <v>0</v>
      </c>
      <c r="Z96" s="202">
        <v>68.290000000000006</v>
      </c>
      <c r="AA96" s="202">
        <v>0</v>
      </c>
      <c r="AB96" s="202">
        <v>0</v>
      </c>
      <c r="AC96" s="202">
        <v>7.73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29.73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5.92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6.72</v>
      </c>
      <c r="J97" s="202">
        <v>6.72</v>
      </c>
      <c r="K97" s="202">
        <v>159.44999999999999</v>
      </c>
      <c r="L97" s="202">
        <v>61.47</v>
      </c>
      <c r="M97" s="202">
        <v>0</v>
      </c>
      <c r="N97" s="202">
        <v>28.98</v>
      </c>
      <c r="O97" s="202">
        <v>48.68</v>
      </c>
      <c r="P97" s="202">
        <v>66.08</v>
      </c>
      <c r="Q97" s="202">
        <v>5.35</v>
      </c>
      <c r="R97" s="202">
        <v>10.41</v>
      </c>
      <c r="S97" s="202">
        <v>6.47</v>
      </c>
      <c r="T97" s="202">
        <v>0</v>
      </c>
      <c r="U97" s="202">
        <v>282.54000000000002</v>
      </c>
      <c r="V97" s="202">
        <v>5.09</v>
      </c>
      <c r="W97" s="202">
        <v>10.73</v>
      </c>
      <c r="X97" s="202">
        <v>36.200000000000003</v>
      </c>
      <c r="Y97" s="202">
        <v>0</v>
      </c>
      <c r="Z97" s="202">
        <v>68.290000000000006</v>
      </c>
      <c r="AA97" s="202">
        <v>0</v>
      </c>
      <c r="AB97" s="202">
        <v>0</v>
      </c>
      <c r="AC97" s="202">
        <v>7.73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29.73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5.92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6.72</v>
      </c>
      <c r="J98" s="202">
        <v>6.72</v>
      </c>
      <c r="K98" s="202">
        <v>159.44999999999999</v>
      </c>
      <c r="L98" s="202">
        <v>61.47</v>
      </c>
      <c r="M98" s="202">
        <v>0</v>
      </c>
      <c r="N98" s="202">
        <v>28.98</v>
      </c>
      <c r="O98" s="202">
        <v>48.68</v>
      </c>
      <c r="P98" s="202">
        <v>66.08</v>
      </c>
      <c r="Q98" s="202">
        <v>5.35</v>
      </c>
      <c r="R98" s="202">
        <v>10.41</v>
      </c>
      <c r="S98" s="202">
        <v>6.47</v>
      </c>
      <c r="T98" s="202">
        <v>0</v>
      </c>
      <c r="U98" s="202">
        <v>282.54000000000002</v>
      </c>
      <c r="V98" s="202">
        <v>5.09</v>
      </c>
      <c r="W98" s="202">
        <v>10.73</v>
      </c>
      <c r="X98" s="202">
        <v>36.200000000000003</v>
      </c>
      <c r="Y98" s="202">
        <v>0</v>
      </c>
      <c r="Z98" s="202">
        <v>68.290000000000006</v>
      </c>
      <c r="AA98" s="202">
        <v>0</v>
      </c>
      <c r="AB98" s="202">
        <v>0</v>
      </c>
      <c r="AC98" s="202">
        <v>7.73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29.73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5.92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7.448000000000006E-2</v>
      </c>
      <c r="J99">
        <f t="shared" si="0"/>
        <v>8.6415000000000061E-2</v>
      </c>
      <c r="K99">
        <f t="shared" si="0"/>
        <v>3.5424425000000062</v>
      </c>
      <c r="L99">
        <f t="shared" si="0"/>
        <v>1.2257999999999991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1.5859199999999987</v>
      </c>
      <c r="Q99">
        <f t="shared" si="0"/>
        <v>0.12491500000000022</v>
      </c>
      <c r="R99">
        <f t="shared" si="0"/>
        <v>0.24347499999999977</v>
      </c>
      <c r="S99">
        <f t="shared" si="0"/>
        <v>0.15145000000000036</v>
      </c>
      <c r="T99">
        <f t="shared" si="0"/>
        <v>0</v>
      </c>
      <c r="U99">
        <f t="shared" si="0"/>
        <v>6.7809600000000145</v>
      </c>
      <c r="V99">
        <f t="shared" si="0"/>
        <v>0.11706999999999979</v>
      </c>
      <c r="W99">
        <f t="shared" si="0"/>
        <v>0.25173999999999991</v>
      </c>
      <c r="X99">
        <f t="shared" si="0"/>
        <v>0.8688374999999986</v>
      </c>
      <c r="Y99">
        <f t="shared" si="0"/>
        <v>0</v>
      </c>
      <c r="Z99">
        <f t="shared" si="0"/>
        <v>1.6389599999999993</v>
      </c>
      <c r="AA99">
        <f t="shared" si="0"/>
        <v>0</v>
      </c>
      <c r="AB99">
        <f t="shared" si="0"/>
        <v>0</v>
      </c>
      <c r="AC99">
        <f t="shared" si="0"/>
        <v>0.15360750000000004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0.61171499999999901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5.9259999999999959E-2</v>
      </c>
      <c r="AP99">
        <f t="shared" si="0"/>
        <v>0</v>
      </c>
      <c r="AQ99">
        <f t="shared" ref="AQ99:AT99" si="1">SUM(AQ3:AQ98)/4000</f>
        <v>0.26523499999999978</v>
      </c>
      <c r="AR99">
        <f t="shared" si="1"/>
        <v>0</v>
      </c>
      <c r="AS99">
        <f t="shared" si="1"/>
        <v>0</v>
      </c>
      <c r="AT99">
        <f t="shared" si="1"/>
        <v>4.2749999999999962E-2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5.78</v>
      </c>
      <c r="J3" s="202">
        <v>7.4</v>
      </c>
      <c r="K3" s="202">
        <v>4.83</v>
      </c>
      <c r="L3" s="202">
        <v>558.94000000000005</v>
      </c>
      <c r="M3" s="202">
        <v>24.9</v>
      </c>
      <c r="N3" s="202">
        <v>35.01</v>
      </c>
      <c r="O3" s="202">
        <v>0</v>
      </c>
      <c r="P3" s="202">
        <v>40.909999999999997</v>
      </c>
      <c r="Q3" s="202">
        <v>6.46</v>
      </c>
      <c r="R3" s="202">
        <v>12.57</v>
      </c>
      <c r="S3" s="202">
        <v>7.83</v>
      </c>
      <c r="T3" s="202">
        <v>0</v>
      </c>
      <c r="U3" s="202">
        <v>62.07</v>
      </c>
      <c r="V3" s="202">
        <v>6.15</v>
      </c>
      <c r="W3" s="202">
        <v>12.6</v>
      </c>
      <c r="X3" s="202">
        <v>43.48</v>
      </c>
      <c r="Y3" s="202">
        <v>0</v>
      </c>
      <c r="Z3" s="202">
        <v>75.06</v>
      </c>
      <c r="AA3" s="202">
        <v>0</v>
      </c>
      <c r="AB3" s="202">
        <v>0</v>
      </c>
      <c r="AC3" s="202">
        <v>10.38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25.13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165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5.78</v>
      </c>
      <c r="J4" s="202">
        <v>7.4</v>
      </c>
      <c r="K4" s="202">
        <v>4.83</v>
      </c>
      <c r="L4" s="202">
        <v>558.94000000000005</v>
      </c>
      <c r="M4" s="202">
        <v>24.9</v>
      </c>
      <c r="N4" s="202">
        <v>35.01</v>
      </c>
      <c r="O4" s="202">
        <v>0</v>
      </c>
      <c r="P4" s="202">
        <v>40.909999999999997</v>
      </c>
      <c r="Q4" s="202">
        <v>6.46</v>
      </c>
      <c r="R4" s="202">
        <v>12.57</v>
      </c>
      <c r="S4" s="202">
        <v>7.83</v>
      </c>
      <c r="T4" s="202">
        <v>0</v>
      </c>
      <c r="U4" s="202">
        <v>62.07</v>
      </c>
      <c r="V4" s="202">
        <v>6.15</v>
      </c>
      <c r="W4" s="202">
        <v>12.6</v>
      </c>
      <c r="X4" s="202">
        <v>43.48</v>
      </c>
      <c r="Y4" s="202">
        <v>0</v>
      </c>
      <c r="Z4" s="202">
        <v>75.06</v>
      </c>
      <c r="AA4" s="202">
        <v>0</v>
      </c>
      <c r="AB4" s="202">
        <v>0</v>
      </c>
      <c r="AC4" s="202">
        <v>10.38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25.13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165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5.78</v>
      </c>
      <c r="J5" s="202">
        <v>7.4</v>
      </c>
      <c r="K5" s="202">
        <v>4.83</v>
      </c>
      <c r="L5" s="202">
        <v>558.94000000000005</v>
      </c>
      <c r="M5" s="202">
        <v>26.68</v>
      </c>
      <c r="N5" s="202">
        <v>35.01</v>
      </c>
      <c r="O5" s="202">
        <v>0</v>
      </c>
      <c r="P5" s="202">
        <v>40.909999999999997</v>
      </c>
      <c r="Q5" s="202">
        <v>6.46</v>
      </c>
      <c r="R5" s="202">
        <v>12.57</v>
      </c>
      <c r="S5" s="202">
        <v>7.83</v>
      </c>
      <c r="T5" s="202">
        <v>0</v>
      </c>
      <c r="U5" s="202">
        <v>62.07</v>
      </c>
      <c r="V5" s="202">
        <v>6.15</v>
      </c>
      <c r="W5" s="202">
        <v>12.6</v>
      </c>
      <c r="X5" s="202">
        <v>43.48</v>
      </c>
      <c r="Y5" s="202">
        <v>0</v>
      </c>
      <c r="Z5" s="202">
        <v>75.06</v>
      </c>
      <c r="AA5" s="202">
        <v>0</v>
      </c>
      <c r="AB5" s="202">
        <v>0</v>
      </c>
      <c r="AC5" s="202">
        <v>10.38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25.13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165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5.78</v>
      </c>
      <c r="J6" s="202">
        <v>7.4</v>
      </c>
      <c r="K6" s="202">
        <v>4.83</v>
      </c>
      <c r="L6" s="202">
        <v>558.94000000000005</v>
      </c>
      <c r="M6" s="202">
        <v>26.68</v>
      </c>
      <c r="N6" s="202">
        <v>35.01</v>
      </c>
      <c r="O6" s="202">
        <v>0</v>
      </c>
      <c r="P6" s="202">
        <v>40.909999999999997</v>
      </c>
      <c r="Q6" s="202">
        <v>6.46</v>
      </c>
      <c r="R6" s="202">
        <v>12.57</v>
      </c>
      <c r="S6" s="202">
        <v>7.83</v>
      </c>
      <c r="T6" s="202">
        <v>0</v>
      </c>
      <c r="U6" s="202">
        <v>62.07</v>
      </c>
      <c r="V6" s="202">
        <v>6.15</v>
      </c>
      <c r="W6" s="202">
        <v>12.6</v>
      </c>
      <c r="X6" s="202">
        <v>43.48</v>
      </c>
      <c r="Y6" s="202">
        <v>0</v>
      </c>
      <c r="Z6" s="202">
        <v>75.06</v>
      </c>
      <c r="AA6" s="202">
        <v>0</v>
      </c>
      <c r="AB6" s="202">
        <v>0</v>
      </c>
      <c r="AC6" s="202">
        <v>10.38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25.13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165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5.78</v>
      </c>
      <c r="J7" s="202">
        <v>7.4</v>
      </c>
      <c r="K7" s="202">
        <v>4.83</v>
      </c>
      <c r="L7" s="202">
        <v>558.94000000000005</v>
      </c>
      <c r="M7" s="202">
        <v>26.68</v>
      </c>
      <c r="N7" s="202">
        <v>35.01</v>
      </c>
      <c r="O7" s="202">
        <v>0</v>
      </c>
      <c r="P7" s="202">
        <v>40.909999999999997</v>
      </c>
      <c r="Q7" s="202">
        <v>6.46</v>
      </c>
      <c r="R7" s="202">
        <v>12.57</v>
      </c>
      <c r="S7" s="202">
        <v>7.83</v>
      </c>
      <c r="T7" s="202">
        <v>0</v>
      </c>
      <c r="U7" s="202">
        <v>62.07</v>
      </c>
      <c r="V7" s="202">
        <v>6.15</v>
      </c>
      <c r="W7" s="202">
        <v>12.6</v>
      </c>
      <c r="X7" s="202">
        <v>43.48</v>
      </c>
      <c r="Y7" s="202">
        <v>0</v>
      </c>
      <c r="Z7" s="202">
        <v>75.06</v>
      </c>
      <c r="AA7" s="202">
        <v>0</v>
      </c>
      <c r="AB7" s="202">
        <v>0</v>
      </c>
      <c r="AC7" s="202">
        <v>10.09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27.96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165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5.78</v>
      </c>
      <c r="J8" s="202">
        <v>7.4</v>
      </c>
      <c r="K8" s="202">
        <v>4.83</v>
      </c>
      <c r="L8" s="202">
        <v>558.94000000000005</v>
      </c>
      <c r="M8" s="202">
        <v>26.68</v>
      </c>
      <c r="N8" s="202">
        <v>35.01</v>
      </c>
      <c r="O8" s="202">
        <v>0</v>
      </c>
      <c r="P8" s="202">
        <v>40.909999999999997</v>
      </c>
      <c r="Q8" s="202">
        <v>6.46</v>
      </c>
      <c r="R8" s="202">
        <v>12.57</v>
      </c>
      <c r="S8" s="202">
        <v>7.83</v>
      </c>
      <c r="T8" s="202">
        <v>0</v>
      </c>
      <c r="U8" s="202">
        <v>62.07</v>
      </c>
      <c r="V8" s="202">
        <v>6.15</v>
      </c>
      <c r="W8" s="202">
        <v>12.6</v>
      </c>
      <c r="X8" s="202">
        <v>43.48</v>
      </c>
      <c r="Y8" s="202">
        <v>0</v>
      </c>
      <c r="Z8" s="202">
        <v>75.06</v>
      </c>
      <c r="AA8" s="202">
        <v>0</v>
      </c>
      <c r="AB8" s="202">
        <v>0</v>
      </c>
      <c r="AC8" s="202">
        <v>10.09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27.96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165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5.78</v>
      </c>
      <c r="J9" s="202">
        <v>7.4</v>
      </c>
      <c r="K9" s="202">
        <v>4.83</v>
      </c>
      <c r="L9" s="202">
        <v>558.94000000000005</v>
      </c>
      <c r="M9" s="202">
        <v>26.68</v>
      </c>
      <c r="N9" s="202">
        <v>35.01</v>
      </c>
      <c r="O9" s="202">
        <v>0</v>
      </c>
      <c r="P9" s="202">
        <v>40.909999999999997</v>
      </c>
      <c r="Q9" s="202">
        <v>6.46</v>
      </c>
      <c r="R9" s="202">
        <v>12.57</v>
      </c>
      <c r="S9" s="202">
        <v>7.83</v>
      </c>
      <c r="T9" s="202">
        <v>0</v>
      </c>
      <c r="U9" s="202">
        <v>62.07</v>
      </c>
      <c r="V9" s="202">
        <v>6.15</v>
      </c>
      <c r="W9" s="202">
        <v>12.6</v>
      </c>
      <c r="X9" s="202">
        <v>43.48</v>
      </c>
      <c r="Y9" s="202">
        <v>0</v>
      </c>
      <c r="Z9" s="202">
        <v>75.06</v>
      </c>
      <c r="AA9" s="202">
        <v>0</v>
      </c>
      <c r="AB9" s="202">
        <v>0</v>
      </c>
      <c r="AC9" s="202">
        <v>10.09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27.96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165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5.78</v>
      </c>
      <c r="J10" s="202">
        <v>7.4</v>
      </c>
      <c r="K10" s="202">
        <v>4.83</v>
      </c>
      <c r="L10" s="202">
        <v>558.94000000000005</v>
      </c>
      <c r="M10" s="202">
        <v>26.68</v>
      </c>
      <c r="N10" s="202">
        <v>35.01</v>
      </c>
      <c r="O10" s="202">
        <v>0</v>
      </c>
      <c r="P10" s="202">
        <v>40.909999999999997</v>
      </c>
      <c r="Q10" s="202">
        <v>6.46</v>
      </c>
      <c r="R10" s="202">
        <v>12.57</v>
      </c>
      <c r="S10" s="202">
        <v>7.83</v>
      </c>
      <c r="T10" s="202">
        <v>0</v>
      </c>
      <c r="U10" s="202">
        <v>62.07</v>
      </c>
      <c r="V10" s="202">
        <v>6.15</v>
      </c>
      <c r="W10" s="202">
        <v>12.6</v>
      </c>
      <c r="X10" s="202">
        <v>43.48</v>
      </c>
      <c r="Y10" s="202">
        <v>0</v>
      </c>
      <c r="Z10" s="202">
        <v>75.06</v>
      </c>
      <c r="AA10" s="202">
        <v>0</v>
      </c>
      <c r="AB10" s="202">
        <v>0</v>
      </c>
      <c r="AC10" s="202">
        <v>10.09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27.96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165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7.15</v>
      </c>
      <c r="K11" s="202">
        <v>4.83</v>
      </c>
      <c r="L11" s="202">
        <v>558.94000000000005</v>
      </c>
      <c r="M11" s="202">
        <v>24.9</v>
      </c>
      <c r="N11" s="202">
        <v>35.01</v>
      </c>
      <c r="O11" s="202">
        <v>0</v>
      </c>
      <c r="P11" s="202">
        <v>40.909999999999997</v>
      </c>
      <c r="Q11" s="202">
        <v>6.46</v>
      </c>
      <c r="R11" s="202">
        <v>12.57</v>
      </c>
      <c r="S11" s="202">
        <v>7.83</v>
      </c>
      <c r="T11" s="202">
        <v>0</v>
      </c>
      <c r="U11" s="202">
        <v>62.07</v>
      </c>
      <c r="V11" s="202">
        <v>6.15</v>
      </c>
      <c r="W11" s="202">
        <v>12.6</v>
      </c>
      <c r="X11" s="202">
        <v>43.48</v>
      </c>
      <c r="Y11" s="202">
        <v>0</v>
      </c>
      <c r="Z11" s="202">
        <v>75.06</v>
      </c>
      <c r="AA11" s="202">
        <v>0</v>
      </c>
      <c r="AB11" s="202">
        <v>0</v>
      </c>
      <c r="AC11" s="202">
        <v>10.09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27.96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165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7.15</v>
      </c>
      <c r="K12" s="202">
        <v>4.83</v>
      </c>
      <c r="L12" s="202">
        <v>558.94000000000005</v>
      </c>
      <c r="M12" s="202">
        <v>24.9</v>
      </c>
      <c r="N12" s="202">
        <v>35.01</v>
      </c>
      <c r="O12" s="202">
        <v>0</v>
      </c>
      <c r="P12" s="202">
        <v>40.909999999999997</v>
      </c>
      <c r="Q12" s="202">
        <v>6.46</v>
      </c>
      <c r="R12" s="202">
        <v>12.57</v>
      </c>
      <c r="S12" s="202">
        <v>7.83</v>
      </c>
      <c r="T12" s="202">
        <v>0</v>
      </c>
      <c r="U12" s="202">
        <v>62.07</v>
      </c>
      <c r="V12" s="202">
        <v>6.15</v>
      </c>
      <c r="W12" s="202">
        <v>12.6</v>
      </c>
      <c r="X12" s="202">
        <v>43.48</v>
      </c>
      <c r="Y12" s="202">
        <v>0</v>
      </c>
      <c r="Z12" s="202">
        <v>75.06</v>
      </c>
      <c r="AA12" s="202">
        <v>0</v>
      </c>
      <c r="AB12" s="202">
        <v>0</v>
      </c>
      <c r="AC12" s="202">
        <v>10.09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27.96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165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2.02</v>
      </c>
      <c r="K13" s="202">
        <v>4.83</v>
      </c>
      <c r="L13" s="202">
        <v>558.94000000000005</v>
      </c>
      <c r="M13" s="202">
        <v>24.9</v>
      </c>
      <c r="N13" s="202">
        <v>35.01</v>
      </c>
      <c r="O13" s="202">
        <v>0</v>
      </c>
      <c r="P13" s="202">
        <v>40.909999999999997</v>
      </c>
      <c r="Q13" s="202">
        <v>6.46</v>
      </c>
      <c r="R13" s="202">
        <v>12.57</v>
      </c>
      <c r="S13" s="202">
        <v>7.83</v>
      </c>
      <c r="T13" s="202">
        <v>0</v>
      </c>
      <c r="U13" s="202">
        <v>62.07</v>
      </c>
      <c r="V13" s="202">
        <v>6.15</v>
      </c>
      <c r="W13" s="202">
        <v>12.6</v>
      </c>
      <c r="X13" s="202">
        <v>43.48</v>
      </c>
      <c r="Y13" s="202">
        <v>0</v>
      </c>
      <c r="Z13" s="202">
        <v>75.06</v>
      </c>
      <c r="AA13" s="202">
        <v>0</v>
      </c>
      <c r="AB13" s="202">
        <v>0</v>
      </c>
      <c r="AC13" s="202">
        <v>10.09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27.96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165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2.02</v>
      </c>
      <c r="K14" s="202">
        <v>4.83</v>
      </c>
      <c r="L14" s="202">
        <v>558.94000000000005</v>
      </c>
      <c r="M14" s="202">
        <v>24.9</v>
      </c>
      <c r="N14" s="202">
        <v>35.01</v>
      </c>
      <c r="O14" s="202">
        <v>0</v>
      </c>
      <c r="P14" s="202">
        <v>40.909999999999997</v>
      </c>
      <c r="Q14" s="202">
        <v>6.46</v>
      </c>
      <c r="R14" s="202">
        <v>12.57</v>
      </c>
      <c r="S14" s="202">
        <v>7.83</v>
      </c>
      <c r="T14" s="202">
        <v>0</v>
      </c>
      <c r="U14" s="202">
        <v>62.07</v>
      </c>
      <c r="V14" s="202">
        <v>6.15</v>
      </c>
      <c r="W14" s="202">
        <v>12.6</v>
      </c>
      <c r="X14" s="202">
        <v>43.48</v>
      </c>
      <c r="Y14" s="202">
        <v>0</v>
      </c>
      <c r="Z14" s="202">
        <v>75.06</v>
      </c>
      <c r="AA14" s="202">
        <v>0</v>
      </c>
      <c r="AB14" s="202">
        <v>0</v>
      </c>
      <c r="AC14" s="202">
        <v>10.09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27.96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165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2.02</v>
      </c>
      <c r="K15" s="202">
        <v>4.83</v>
      </c>
      <c r="L15" s="202">
        <v>558.94000000000005</v>
      </c>
      <c r="M15" s="202">
        <v>24.9</v>
      </c>
      <c r="N15" s="202">
        <v>35.01</v>
      </c>
      <c r="O15" s="202">
        <v>0</v>
      </c>
      <c r="P15" s="202">
        <v>40.909999999999997</v>
      </c>
      <c r="Q15" s="202">
        <v>6.46</v>
      </c>
      <c r="R15" s="202">
        <v>12.57</v>
      </c>
      <c r="S15" s="202">
        <v>7.83</v>
      </c>
      <c r="T15" s="202">
        <v>0</v>
      </c>
      <c r="U15" s="202">
        <v>62.07</v>
      </c>
      <c r="V15" s="202">
        <v>6.15</v>
      </c>
      <c r="W15" s="202">
        <v>12.6</v>
      </c>
      <c r="X15" s="202">
        <v>43.48</v>
      </c>
      <c r="Y15" s="202">
        <v>0</v>
      </c>
      <c r="Z15" s="202">
        <v>75.06</v>
      </c>
      <c r="AA15" s="202">
        <v>0</v>
      </c>
      <c r="AB15" s="202">
        <v>0</v>
      </c>
      <c r="AC15" s="202">
        <v>10.09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27.96</v>
      </c>
      <c r="AJ15" s="202">
        <v>0</v>
      </c>
      <c r="AK15" s="202">
        <v>69.599999999999994</v>
      </c>
      <c r="AL15" s="202">
        <v>0</v>
      </c>
      <c r="AM15" s="202">
        <v>0</v>
      </c>
      <c r="AN15" s="202">
        <v>0</v>
      </c>
      <c r="AO15" s="202">
        <v>165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2.02</v>
      </c>
      <c r="K16" s="202">
        <v>4.83</v>
      </c>
      <c r="L16" s="202">
        <v>558.94000000000005</v>
      </c>
      <c r="M16" s="202">
        <v>24.9</v>
      </c>
      <c r="N16" s="202">
        <v>35.01</v>
      </c>
      <c r="O16" s="202">
        <v>0</v>
      </c>
      <c r="P16" s="202">
        <v>40.909999999999997</v>
      </c>
      <c r="Q16" s="202">
        <v>6.46</v>
      </c>
      <c r="R16" s="202">
        <v>12.57</v>
      </c>
      <c r="S16" s="202">
        <v>7.83</v>
      </c>
      <c r="T16" s="202">
        <v>0</v>
      </c>
      <c r="U16" s="202">
        <v>62.07</v>
      </c>
      <c r="V16" s="202">
        <v>6.15</v>
      </c>
      <c r="W16" s="202">
        <v>12.6</v>
      </c>
      <c r="X16" s="202">
        <v>43.48</v>
      </c>
      <c r="Y16" s="202">
        <v>0</v>
      </c>
      <c r="Z16" s="202">
        <v>75.06</v>
      </c>
      <c r="AA16" s="202">
        <v>0</v>
      </c>
      <c r="AB16" s="202">
        <v>0</v>
      </c>
      <c r="AC16" s="202">
        <v>10.09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27.96</v>
      </c>
      <c r="AJ16" s="202">
        <v>0</v>
      </c>
      <c r="AK16" s="202">
        <v>69.599999999999994</v>
      </c>
      <c r="AL16" s="202">
        <v>0</v>
      </c>
      <c r="AM16" s="202">
        <v>0</v>
      </c>
      <c r="AN16" s="202">
        <v>0</v>
      </c>
      <c r="AO16" s="202">
        <v>165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1.95</v>
      </c>
      <c r="K17" s="202">
        <v>4.83</v>
      </c>
      <c r="L17" s="202">
        <v>434.78</v>
      </c>
      <c r="M17" s="202">
        <v>24.9</v>
      </c>
      <c r="N17" s="202">
        <v>35.01</v>
      </c>
      <c r="O17" s="202">
        <v>0</v>
      </c>
      <c r="P17" s="202">
        <v>40.909999999999997</v>
      </c>
      <c r="Q17" s="202">
        <v>6.46</v>
      </c>
      <c r="R17" s="202">
        <v>12.57</v>
      </c>
      <c r="S17" s="202">
        <v>7.83</v>
      </c>
      <c r="T17" s="202">
        <v>0</v>
      </c>
      <c r="U17" s="202">
        <v>62.07</v>
      </c>
      <c r="V17" s="202">
        <v>6.15</v>
      </c>
      <c r="W17" s="202">
        <v>12.6</v>
      </c>
      <c r="X17" s="202">
        <v>43.48</v>
      </c>
      <c r="Y17" s="202">
        <v>0</v>
      </c>
      <c r="Z17" s="202">
        <v>75.06</v>
      </c>
      <c r="AA17" s="202">
        <v>0</v>
      </c>
      <c r="AB17" s="202">
        <v>0</v>
      </c>
      <c r="AC17" s="202">
        <v>10.38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27.96</v>
      </c>
      <c r="AJ17" s="202">
        <v>0</v>
      </c>
      <c r="AK17" s="202">
        <v>69.599999999999994</v>
      </c>
      <c r="AL17" s="202">
        <v>0</v>
      </c>
      <c r="AM17" s="202">
        <v>0</v>
      </c>
      <c r="AN17" s="202">
        <v>0</v>
      </c>
      <c r="AO17" s="202">
        <v>165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1.95</v>
      </c>
      <c r="K18" s="202">
        <v>4.83</v>
      </c>
      <c r="L18" s="202">
        <v>434.78</v>
      </c>
      <c r="M18" s="202">
        <v>24.9</v>
      </c>
      <c r="N18" s="202">
        <v>35.01</v>
      </c>
      <c r="O18" s="202">
        <v>0</v>
      </c>
      <c r="P18" s="202">
        <v>40.909999999999997</v>
      </c>
      <c r="Q18" s="202">
        <v>6.46</v>
      </c>
      <c r="R18" s="202">
        <v>12.57</v>
      </c>
      <c r="S18" s="202">
        <v>7.83</v>
      </c>
      <c r="T18" s="202">
        <v>0</v>
      </c>
      <c r="U18" s="202">
        <v>62.07</v>
      </c>
      <c r="V18" s="202">
        <v>6.15</v>
      </c>
      <c r="W18" s="202">
        <v>12.6</v>
      </c>
      <c r="X18" s="202">
        <v>43.48</v>
      </c>
      <c r="Y18" s="202">
        <v>0</v>
      </c>
      <c r="Z18" s="202">
        <v>75.06</v>
      </c>
      <c r="AA18" s="202">
        <v>0</v>
      </c>
      <c r="AB18" s="202">
        <v>0</v>
      </c>
      <c r="AC18" s="202">
        <v>10.38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27.96</v>
      </c>
      <c r="AJ18" s="202">
        <v>0</v>
      </c>
      <c r="AK18" s="202">
        <v>69.599999999999994</v>
      </c>
      <c r="AL18" s="202">
        <v>0</v>
      </c>
      <c r="AM18" s="202">
        <v>0</v>
      </c>
      <c r="AN18" s="202">
        <v>0</v>
      </c>
      <c r="AO18" s="202">
        <v>165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1.95</v>
      </c>
      <c r="K19" s="202">
        <v>4.83</v>
      </c>
      <c r="L19" s="202">
        <v>463.78</v>
      </c>
      <c r="M19" s="202">
        <v>24.9</v>
      </c>
      <c r="N19" s="202">
        <v>35.01</v>
      </c>
      <c r="O19" s="202">
        <v>0</v>
      </c>
      <c r="P19" s="202">
        <v>40.909999999999997</v>
      </c>
      <c r="Q19" s="202">
        <v>6.46</v>
      </c>
      <c r="R19" s="202">
        <v>12.57</v>
      </c>
      <c r="S19" s="202">
        <v>7.83</v>
      </c>
      <c r="T19" s="202">
        <v>0</v>
      </c>
      <c r="U19" s="202">
        <v>62.07</v>
      </c>
      <c r="V19" s="202">
        <v>6.15</v>
      </c>
      <c r="W19" s="202">
        <v>12.6</v>
      </c>
      <c r="X19" s="202">
        <v>43.48</v>
      </c>
      <c r="Y19" s="202">
        <v>0</v>
      </c>
      <c r="Z19" s="202">
        <v>75.06</v>
      </c>
      <c r="AA19" s="202">
        <v>0</v>
      </c>
      <c r="AB19" s="202">
        <v>0</v>
      </c>
      <c r="AC19" s="202">
        <v>11.65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27.96</v>
      </c>
      <c r="AJ19" s="202">
        <v>0</v>
      </c>
      <c r="AK19" s="202">
        <v>69.599999999999994</v>
      </c>
      <c r="AL19" s="202">
        <v>0</v>
      </c>
      <c r="AM19" s="202">
        <v>0</v>
      </c>
      <c r="AN19" s="202">
        <v>0</v>
      </c>
      <c r="AO19" s="202">
        <v>165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1.95</v>
      </c>
      <c r="K20" s="202">
        <v>4.83</v>
      </c>
      <c r="L20" s="202">
        <v>463.78</v>
      </c>
      <c r="M20" s="202">
        <v>24.9</v>
      </c>
      <c r="N20" s="202">
        <v>35.01</v>
      </c>
      <c r="O20" s="202">
        <v>0</v>
      </c>
      <c r="P20" s="202">
        <v>40.909999999999997</v>
      </c>
      <c r="Q20" s="202">
        <v>6.46</v>
      </c>
      <c r="R20" s="202">
        <v>12.57</v>
      </c>
      <c r="S20" s="202">
        <v>7.83</v>
      </c>
      <c r="T20" s="202">
        <v>0</v>
      </c>
      <c r="U20" s="202">
        <v>62.07</v>
      </c>
      <c r="V20" s="202">
        <v>6.15</v>
      </c>
      <c r="W20" s="202">
        <v>12.6</v>
      </c>
      <c r="X20" s="202">
        <v>43.48</v>
      </c>
      <c r="Y20" s="202">
        <v>0</v>
      </c>
      <c r="Z20" s="202">
        <v>75.06</v>
      </c>
      <c r="AA20" s="202">
        <v>0</v>
      </c>
      <c r="AB20" s="202">
        <v>0</v>
      </c>
      <c r="AC20" s="202">
        <v>11.65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27.96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165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1.95</v>
      </c>
      <c r="K21" s="202">
        <v>4.83</v>
      </c>
      <c r="L21" s="202">
        <v>483.1</v>
      </c>
      <c r="M21" s="202">
        <v>24.9</v>
      </c>
      <c r="N21" s="202">
        <v>35.01</v>
      </c>
      <c r="O21" s="202">
        <v>0</v>
      </c>
      <c r="P21" s="202">
        <v>40.909999999999997</v>
      </c>
      <c r="Q21" s="202">
        <v>6.46</v>
      </c>
      <c r="R21" s="202">
        <v>12.57</v>
      </c>
      <c r="S21" s="202">
        <v>7.83</v>
      </c>
      <c r="T21" s="202">
        <v>0</v>
      </c>
      <c r="U21" s="202">
        <v>62.07</v>
      </c>
      <c r="V21" s="202">
        <v>6.15</v>
      </c>
      <c r="W21" s="202">
        <v>12.6</v>
      </c>
      <c r="X21" s="202">
        <v>43.48</v>
      </c>
      <c r="Y21" s="202">
        <v>0</v>
      </c>
      <c r="Z21" s="202">
        <v>75.06</v>
      </c>
      <c r="AA21" s="202">
        <v>0</v>
      </c>
      <c r="AB21" s="202">
        <v>0</v>
      </c>
      <c r="AC21" s="202">
        <v>11.65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27.96</v>
      </c>
      <c r="AJ21" s="202">
        <v>0</v>
      </c>
      <c r="AK21" s="202">
        <v>69.599999999999994</v>
      </c>
      <c r="AL21" s="202">
        <v>0</v>
      </c>
      <c r="AM21" s="202">
        <v>0</v>
      </c>
      <c r="AN21" s="202">
        <v>0</v>
      </c>
      <c r="AO21" s="202">
        <v>165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1.95</v>
      </c>
      <c r="K22" s="202">
        <v>4.83</v>
      </c>
      <c r="L22" s="202">
        <v>483.1</v>
      </c>
      <c r="M22" s="202">
        <v>24.9</v>
      </c>
      <c r="N22" s="202">
        <v>35.01</v>
      </c>
      <c r="O22" s="202">
        <v>0</v>
      </c>
      <c r="P22" s="202">
        <v>40.909999999999997</v>
      </c>
      <c r="Q22" s="202">
        <v>6.46</v>
      </c>
      <c r="R22" s="202">
        <v>12.57</v>
      </c>
      <c r="S22" s="202">
        <v>7.83</v>
      </c>
      <c r="T22" s="202">
        <v>0</v>
      </c>
      <c r="U22" s="202">
        <v>62.07</v>
      </c>
      <c r="V22" s="202">
        <v>6.15</v>
      </c>
      <c r="W22" s="202">
        <v>12.6</v>
      </c>
      <c r="X22" s="202">
        <v>43.48</v>
      </c>
      <c r="Y22" s="202">
        <v>0</v>
      </c>
      <c r="Z22" s="202">
        <v>75.06</v>
      </c>
      <c r="AA22" s="202">
        <v>0</v>
      </c>
      <c r="AB22" s="202">
        <v>0</v>
      </c>
      <c r="AC22" s="202">
        <v>11.65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27.96</v>
      </c>
      <c r="AJ22" s="202">
        <v>0</v>
      </c>
      <c r="AK22" s="202">
        <v>69.599999999999994</v>
      </c>
      <c r="AL22" s="202">
        <v>0</v>
      </c>
      <c r="AM22" s="202">
        <v>0</v>
      </c>
      <c r="AN22" s="202">
        <v>0</v>
      </c>
      <c r="AO22" s="202">
        <v>165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1.95</v>
      </c>
      <c r="K23" s="202">
        <v>4.83</v>
      </c>
      <c r="L23" s="202">
        <v>483.1</v>
      </c>
      <c r="M23" s="202">
        <v>24.9</v>
      </c>
      <c r="N23" s="202">
        <v>35.01</v>
      </c>
      <c r="O23" s="202">
        <v>0</v>
      </c>
      <c r="P23" s="202">
        <v>40.909999999999997</v>
      </c>
      <c r="Q23" s="202">
        <v>6.46</v>
      </c>
      <c r="R23" s="202">
        <v>12.57</v>
      </c>
      <c r="S23" s="202">
        <v>7.83</v>
      </c>
      <c r="T23" s="202">
        <v>0</v>
      </c>
      <c r="U23" s="202">
        <v>62.07</v>
      </c>
      <c r="V23" s="202">
        <v>6.15</v>
      </c>
      <c r="W23" s="202">
        <v>12.6</v>
      </c>
      <c r="X23" s="202">
        <v>43.48</v>
      </c>
      <c r="Y23" s="202">
        <v>0</v>
      </c>
      <c r="Z23" s="202">
        <v>75.06</v>
      </c>
      <c r="AA23" s="202">
        <v>0</v>
      </c>
      <c r="AB23" s="202">
        <v>0</v>
      </c>
      <c r="AC23" s="202">
        <v>11.65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27.96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165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1.95</v>
      </c>
      <c r="K24" s="202">
        <v>4.83</v>
      </c>
      <c r="L24" s="202">
        <v>483.1</v>
      </c>
      <c r="M24" s="202">
        <v>24.9</v>
      </c>
      <c r="N24" s="202">
        <v>35.01</v>
      </c>
      <c r="O24" s="202">
        <v>0</v>
      </c>
      <c r="P24" s="202">
        <v>40.909999999999997</v>
      </c>
      <c r="Q24" s="202">
        <v>6.46</v>
      </c>
      <c r="R24" s="202">
        <v>12.57</v>
      </c>
      <c r="S24" s="202">
        <v>7.83</v>
      </c>
      <c r="T24" s="202">
        <v>0</v>
      </c>
      <c r="U24" s="202">
        <v>62.07</v>
      </c>
      <c r="V24" s="202">
        <v>6.15</v>
      </c>
      <c r="W24" s="202">
        <v>12.6</v>
      </c>
      <c r="X24" s="202">
        <v>43.48</v>
      </c>
      <c r="Y24" s="202">
        <v>0</v>
      </c>
      <c r="Z24" s="202">
        <v>75.06</v>
      </c>
      <c r="AA24" s="202">
        <v>0</v>
      </c>
      <c r="AB24" s="202">
        <v>0</v>
      </c>
      <c r="AC24" s="202">
        <v>11.65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27.96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165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1.95</v>
      </c>
      <c r="K25" s="202">
        <v>4.83</v>
      </c>
      <c r="L25" s="202">
        <v>483.1</v>
      </c>
      <c r="M25" s="202">
        <v>24.9</v>
      </c>
      <c r="N25" s="202">
        <v>35.01</v>
      </c>
      <c r="O25" s="202">
        <v>0</v>
      </c>
      <c r="P25" s="202">
        <v>40.909999999999997</v>
      </c>
      <c r="Q25" s="202">
        <v>6.46</v>
      </c>
      <c r="R25" s="202">
        <v>12.57</v>
      </c>
      <c r="S25" s="202">
        <v>7.83</v>
      </c>
      <c r="T25" s="202">
        <v>0</v>
      </c>
      <c r="U25" s="202">
        <v>62.07</v>
      </c>
      <c r="V25" s="202">
        <v>6.14</v>
      </c>
      <c r="W25" s="202">
        <v>12.6</v>
      </c>
      <c r="X25" s="202">
        <v>43.48</v>
      </c>
      <c r="Y25" s="202">
        <v>0</v>
      </c>
      <c r="Z25" s="202">
        <v>75.06</v>
      </c>
      <c r="AA25" s="202">
        <v>0</v>
      </c>
      <c r="AB25" s="202">
        <v>0</v>
      </c>
      <c r="AC25" s="202">
        <v>11.65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27.96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165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1.95</v>
      </c>
      <c r="K26" s="202">
        <v>4.83</v>
      </c>
      <c r="L26" s="202">
        <v>483.1</v>
      </c>
      <c r="M26" s="202">
        <v>24.9</v>
      </c>
      <c r="N26" s="202">
        <v>35.01</v>
      </c>
      <c r="O26" s="202">
        <v>0</v>
      </c>
      <c r="P26" s="202">
        <v>40.909999999999997</v>
      </c>
      <c r="Q26" s="202">
        <v>6.46</v>
      </c>
      <c r="R26" s="202">
        <v>12.57</v>
      </c>
      <c r="S26" s="202">
        <v>7.83</v>
      </c>
      <c r="T26" s="202">
        <v>0</v>
      </c>
      <c r="U26" s="202">
        <v>62.07</v>
      </c>
      <c r="V26" s="202">
        <v>6.14</v>
      </c>
      <c r="W26" s="202">
        <v>12.6</v>
      </c>
      <c r="X26" s="202">
        <v>43.48</v>
      </c>
      <c r="Y26" s="202">
        <v>0</v>
      </c>
      <c r="Z26" s="202">
        <v>75.06</v>
      </c>
      <c r="AA26" s="202">
        <v>0</v>
      </c>
      <c r="AB26" s="202">
        <v>0</v>
      </c>
      <c r="AC26" s="202">
        <v>11.65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27.96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165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4.55</v>
      </c>
      <c r="K27" s="202">
        <v>4.83</v>
      </c>
      <c r="L27" s="202">
        <v>483.1</v>
      </c>
      <c r="M27" s="202">
        <v>24.9</v>
      </c>
      <c r="N27" s="202">
        <v>35.01</v>
      </c>
      <c r="O27" s="202">
        <v>0</v>
      </c>
      <c r="P27" s="202">
        <v>40.909999999999997</v>
      </c>
      <c r="Q27" s="202">
        <v>6.46</v>
      </c>
      <c r="R27" s="202">
        <v>12.57</v>
      </c>
      <c r="S27" s="202">
        <v>7.83</v>
      </c>
      <c r="T27" s="202">
        <v>0</v>
      </c>
      <c r="U27" s="202">
        <v>62.07</v>
      </c>
      <c r="V27" s="202">
        <v>6.14</v>
      </c>
      <c r="W27" s="202">
        <v>12.6</v>
      </c>
      <c r="X27" s="202">
        <v>43.48</v>
      </c>
      <c r="Y27" s="202">
        <v>0</v>
      </c>
      <c r="Z27" s="202">
        <v>75.06</v>
      </c>
      <c r="AA27" s="202">
        <v>0</v>
      </c>
      <c r="AB27" s="202">
        <v>0</v>
      </c>
      <c r="AC27" s="202">
        <v>11.65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27.96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165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4.55</v>
      </c>
      <c r="K28" s="202">
        <v>4.83</v>
      </c>
      <c r="L28" s="202">
        <v>483.1</v>
      </c>
      <c r="M28" s="202">
        <v>24.9</v>
      </c>
      <c r="N28" s="202">
        <v>35.01</v>
      </c>
      <c r="O28" s="202">
        <v>0</v>
      </c>
      <c r="P28" s="202">
        <v>40.909999999999997</v>
      </c>
      <c r="Q28" s="202">
        <v>6.46</v>
      </c>
      <c r="R28" s="202">
        <v>12.57</v>
      </c>
      <c r="S28" s="202">
        <v>7.83</v>
      </c>
      <c r="T28" s="202">
        <v>0</v>
      </c>
      <c r="U28" s="202">
        <v>62.07</v>
      </c>
      <c r="V28" s="202">
        <v>6.14</v>
      </c>
      <c r="W28" s="202">
        <v>12.6</v>
      </c>
      <c r="X28" s="202">
        <v>43.48</v>
      </c>
      <c r="Y28" s="202">
        <v>0</v>
      </c>
      <c r="Z28" s="202">
        <v>75.06</v>
      </c>
      <c r="AA28" s="202">
        <v>0</v>
      </c>
      <c r="AB28" s="202">
        <v>0</v>
      </c>
      <c r="AC28" s="202">
        <v>11.65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27.96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165</v>
      </c>
      <c r="AP28" s="202">
        <v>0</v>
      </c>
      <c r="AQ28" s="202">
        <v>0.49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4.55</v>
      </c>
      <c r="K29" s="202">
        <v>4.83</v>
      </c>
      <c r="L29" s="202">
        <v>483.1</v>
      </c>
      <c r="M29" s="202">
        <v>24.9</v>
      </c>
      <c r="N29" s="202">
        <v>35.01</v>
      </c>
      <c r="O29" s="202">
        <v>0</v>
      </c>
      <c r="P29" s="202">
        <v>40.909999999999997</v>
      </c>
      <c r="Q29" s="202">
        <v>6.46</v>
      </c>
      <c r="R29" s="202">
        <v>12.57</v>
      </c>
      <c r="S29" s="202">
        <v>7.83</v>
      </c>
      <c r="T29" s="202">
        <v>0</v>
      </c>
      <c r="U29" s="202">
        <v>62.07</v>
      </c>
      <c r="V29" s="202">
        <v>6.14</v>
      </c>
      <c r="W29" s="202">
        <v>12.6</v>
      </c>
      <c r="X29" s="202">
        <v>43.48</v>
      </c>
      <c r="Y29" s="202">
        <v>0</v>
      </c>
      <c r="Z29" s="202">
        <v>75.06</v>
      </c>
      <c r="AA29" s="202">
        <v>0</v>
      </c>
      <c r="AB29" s="202">
        <v>0</v>
      </c>
      <c r="AC29" s="202">
        <v>11.65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27.96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165</v>
      </c>
      <c r="AP29" s="202">
        <v>0</v>
      </c>
      <c r="AQ29" s="202">
        <v>5.31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4.55</v>
      </c>
      <c r="K30" s="202">
        <v>4.83</v>
      </c>
      <c r="L30" s="202">
        <v>483.1</v>
      </c>
      <c r="M30" s="202">
        <v>24.9</v>
      </c>
      <c r="N30" s="202">
        <v>35.01</v>
      </c>
      <c r="O30" s="202">
        <v>0</v>
      </c>
      <c r="P30" s="202">
        <v>40.909999999999997</v>
      </c>
      <c r="Q30" s="202">
        <v>6.46</v>
      </c>
      <c r="R30" s="202">
        <v>12.57</v>
      </c>
      <c r="S30" s="202">
        <v>7.83</v>
      </c>
      <c r="T30" s="202">
        <v>0</v>
      </c>
      <c r="U30" s="202">
        <v>62.07</v>
      </c>
      <c r="V30" s="202">
        <v>6.14</v>
      </c>
      <c r="W30" s="202">
        <v>12.6</v>
      </c>
      <c r="X30" s="202">
        <v>43.48</v>
      </c>
      <c r="Y30" s="202">
        <v>0</v>
      </c>
      <c r="Z30" s="202">
        <v>75.06</v>
      </c>
      <c r="AA30" s="202">
        <v>0</v>
      </c>
      <c r="AB30" s="202">
        <v>0</v>
      </c>
      <c r="AC30" s="202">
        <v>11.65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27.96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165</v>
      </c>
      <c r="AP30" s="202">
        <v>0</v>
      </c>
      <c r="AQ30" s="202">
        <v>11.29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4.55</v>
      </c>
      <c r="K31" s="202">
        <v>4.83</v>
      </c>
      <c r="L31" s="202">
        <v>531.41</v>
      </c>
      <c r="M31" s="202">
        <v>24.9</v>
      </c>
      <c r="N31" s="202">
        <v>35.01</v>
      </c>
      <c r="O31" s="202">
        <v>0</v>
      </c>
      <c r="P31" s="202">
        <v>40.909999999999997</v>
      </c>
      <c r="Q31" s="202">
        <v>6.46</v>
      </c>
      <c r="R31" s="202">
        <v>12.57</v>
      </c>
      <c r="S31" s="202">
        <v>7.83</v>
      </c>
      <c r="T31" s="202">
        <v>0</v>
      </c>
      <c r="U31" s="202">
        <v>62.07</v>
      </c>
      <c r="V31" s="202">
        <v>6.14</v>
      </c>
      <c r="W31" s="202">
        <v>12.6</v>
      </c>
      <c r="X31" s="202">
        <v>43.48</v>
      </c>
      <c r="Y31" s="202">
        <v>0</v>
      </c>
      <c r="Z31" s="202">
        <v>75.06</v>
      </c>
      <c r="AA31" s="202">
        <v>0</v>
      </c>
      <c r="AB31" s="202">
        <v>0</v>
      </c>
      <c r="AC31" s="202">
        <v>11.65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27.96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165</v>
      </c>
      <c r="AP31" s="202">
        <v>0</v>
      </c>
      <c r="AQ31" s="202">
        <v>16.64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4.55</v>
      </c>
      <c r="K32" s="202">
        <v>4.83</v>
      </c>
      <c r="L32" s="202">
        <v>531.41</v>
      </c>
      <c r="M32" s="202">
        <v>24.9</v>
      </c>
      <c r="N32" s="202">
        <v>35.01</v>
      </c>
      <c r="O32" s="202">
        <v>0</v>
      </c>
      <c r="P32" s="202">
        <v>40.909999999999997</v>
      </c>
      <c r="Q32" s="202">
        <v>6.46</v>
      </c>
      <c r="R32" s="202">
        <v>12.57</v>
      </c>
      <c r="S32" s="202">
        <v>7.83</v>
      </c>
      <c r="T32" s="202">
        <v>0</v>
      </c>
      <c r="U32" s="202">
        <v>62.07</v>
      </c>
      <c r="V32" s="202">
        <v>6.14</v>
      </c>
      <c r="W32" s="202">
        <v>12.6</v>
      </c>
      <c r="X32" s="202">
        <v>43.48</v>
      </c>
      <c r="Y32" s="202">
        <v>0</v>
      </c>
      <c r="Z32" s="202">
        <v>75.06</v>
      </c>
      <c r="AA32" s="202">
        <v>0</v>
      </c>
      <c r="AB32" s="202">
        <v>0</v>
      </c>
      <c r="AC32" s="202">
        <v>11.65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27.96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165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4.55</v>
      </c>
      <c r="K33" s="202">
        <v>4.83</v>
      </c>
      <c r="L33" s="202">
        <v>531.41</v>
      </c>
      <c r="M33" s="202">
        <v>24.9</v>
      </c>
      <c r="N33" s="202">
        <v>35.01</v>
      </c>
      <c r="O33" s="202">
        <v>0</v>
      </c>
      <c r="P33" s="202">
        <v>40.909999999999997</v>
      </c>
      <c r="Q33" s="202">
        <v>6.46</v>
      </c>
      <c r="R33" s="202">
        <v>12.57</v>
      </c>
      <c r="S33" s="202">
        <v>7.83</v>
      </c>
      <c r="T33" s="202">
        <v>0</v>
      </c>
      <c r="U33" s="202">
        <v>62.07</v>
      </c>
      <c r="V33" s="202">
        <v>6.14</v>
      </c>
      <c r="W33" s="202">
        <v>12.6</v>
      </c>
      <c r="X33" s="202">
        <v>43.48</v>
      </c>
      <c r="Y33" s="202">
        <v>0</v>
      </c>
      <c r="Z33" s="202">
        <v>75.06</v>
      </c>
      <c r="AA33" s="202">
        <v>0</v>
      </c>
      <c r="AB33" s="202">
        <v>0</v>
      </c>
      <c r="AC33" s="202">
        <v>11.65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27.96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165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4.55</v>
      </c>
      <c r="K34" s="202">
        <v>4.83</v>
      </c>
      <c r="L34" s="202">
        <v>531.41</v>
      </c>
      <c r="M34" s="202">
        <v>24.9</v>
      </c>
      <c r="N34" s="202">
        <v>35.01</v>
      </c>
      <c r="O34" s="202">
        <v>0</v>
      </c>
      <c r="P34" s="202">
        <v>40.909999999999997</v>
      </c>
      <c r="Q34" s="202">
        <v>6.46</v>
      </c>
      <c r="R34" s="202">
        <v>12.57</v>
      </c>
      <c r="S34" s="202">
        <v>7.83</v>
      </c>
      <c r="T34" s="202">
        <v>0</v>
      </c>
      <c r="U34" s="202">
        <v>62.07</v>
      </c>
      <c r="V34" s="202">
        <v>6.14</v>
      </c>
      <c r="W34" s="202">
        <v>12.6</v>
      </c>
      <c r="X34" s="202">
        <v>43.48</v>
      </c>
      <c r="Y34" s="202">
        <v>0</v>
      </c>
      <c r="Z34" s="202">
        <v>75.06</v>
      </c>
      <c r="AA34" s="202">
        <v>0</v>
      </c>
      <c r="AB34" s="202">
        <v>0</v>
      </c>
      <c r="AC34" s="202">
        <v>11.65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27.96</v>
      </c>
      <c r="AJ34" s="202">
        <v>0</v>
      </c>
      <c r="AK34" s="202">
        <v>69.599999999999994</v>
      </c>
      <c r="AL34" s="202">
        <v>0</v>
      </c>
      <c r="AM34" s="202">
        <v>0</v>
      </c>
      <c r="AN34" s="202">
        <v>0</v>
      </c>
      <c r="AO34" s="202">
        <v>165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4.55</v>
      </c>
      <c r="K35" s="202">
        <v>4.83</v>
      </c>
      <c r="L35" s="202">
        <v>531.41</v>
      </c>
      <c r="M35" s="202">
        <v>24.9</v>
      </c>
      <c r="N35" s="202">
        <v>35.01</v>
      </c>
      <c r="O35" s="202">
        <v>0</v>
      </c>
      <c r="P35" s="202">
        <v>40.909999999999997</v>
      </c>
      <c r="Q35" s="202">
        <v>6.46</v>
      </c>
      <c r="R35" s="202">
        <v>12.57</v>
      </c>
      <c r="S35" s="202">
        <v>7.83</v>
      </c>
      <c r="T35" s="202">
        <v>0</v>
      </c>
      <c r="U35" s="202">
        <v>62.07</v>
      </c>
      <c r="V35" s="202">
        <v>6.14</v>
      </c>
      <c r="W35" s="202">
        <v>12.6</v>
      </c>
      <c r="X35" s="202">
        <v>43.48</v>
      </c>
      <c r="Y35" s="202">
        <v>0</v>
      </c>
      <c r="Z35" s="202">
        <v>75.06</v>
      </c>
      <c r="AA35" s="202">
        <v>0</v>
      </c>
      <c r="AB35" s="202">
        <v>0</v>
      </c>
      <c r="AC35" s="202">
        <v>11.65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27.96</v>
      </c>
      <c r="AJ35" s="202">
        <v>0</v>
      </c>
      <c r="AK35" s="202">
        <v>69.599999999999994</v>
      </c>
      <c r="AL35" s="202">
        <v>0</v>
      </c>
      <c r="AM35" s="202">
        <v>0</v>
      </c>
      <c r="AN35" s="202">
        <v>0</v>
      </c>
      <c r="AO35" s="202">
        <v>165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4.55</v>
      </c>
      <c r="K36" s="202">
        <v>5</v>
      </c>
      <c r="L36" s="202">
        <v>531.41</v>
      </c>
      <c r="M36" s="202">
        <v>24.9</v>
      </c>
      <c r="N36" s="202">
        <v>35.01</v>
      </c>
      <c r="O36" s="202">
        <v>0</v>
      </c>
      <c r="P36" s="202">
        <v>40.909999999999997</v>
      </c>
      <c r="Q36" s="202">
        <v>6.46</v>
      </c>
      <c r="R36" s="202">
        <v>12.57</v>
      </c>
      <c r="S36" s="202">
        <v>7.83</v>
      </c>
      <c r="T36" s="202">
        <v>0</v>
      </c>
      <c r="U36" s="202">
        <v>62.07</v>
      </c>
      <c r="V36" s="202">
        <v>6.14</v>
      </c>
      <c r="W36" s="202">
        <v>12.6</v>
      </c>
      <c r="X36" s="202">
        <v>43.48</v>
      </c>
      <c r="Y36" s="202">
        <v>0</v>
      </c>
      <c r="Z36" s="202">
        <v>75.06</v>
      </c>
      <c r="AA36" s="202">
        <v>0</v>
      </c>
      <c r="AB36" s="202">
        <v>0</v>
      </c>
      <c r="AC36" s="202">
        <v>11.65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27.96</v>
      </c>
      <c r="AJ36" s="202">
        <v>0</v>
      </c>
      <c r="AK36" s="202">
        <v>69.599999999999994</v>
      </c>
      <c r="AL36" s="202">
        <v>0</v>
      </c>
      <c r="AM36" s="202">
        <v>0</v>
      </c>
      <c r="AN36" s="202">
        <v>0</v>
      </c>
      <c r="AO36" s="202">
        <v>165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4.55</v>
      </c>
      <c r="K37" s="202">
        <v>5</v>
      </c>
      <c r="L37" s="202">
        <v>463.78</v>
      </c>
      <c r="M37" s="202">
        <v>24.9</v>
      </c>
      <c r="N37" s="202">
        <v>35.01</v>
      </c>
      <c r="O37" s="202">
        <v>0</v>
      </c>
      <c r="P37" s="202">
        <v>40.909999999999997</v>
      </c>
      <c r="Q37" s="202">
        <v>6.46</v>
      </c>
      <c r="R37" s="202">
        <v>12.57</v>
      </c>
      <c r="S37" s="202">
        <v>7.83</v>
      </c>
      <c r="T37" s="202">
        <v>0</v>
      </c>
      <c r="U37" s="202">
        <v>62.07</v>
      </c>
      <c r="V37" s="202">
        <v>6.14</v>
      </c>
      <c r="W37" s="202">
        <v>12.6</v>
      </c>
      <c r="X37" s="202">
        <v>43.48</v>
      </c>
      <c r="Y37" s="202">
        <v>0</v>
      </c>
      <c r="Z37" s="202">
        <v>75.06</v>
      </c>
      <c r="AA37" s="202">
        <v>0</v>
      </c>
      <c r="AB37" s="202">
        <v>0</v>
      </c>
      <c r="AC37" s="202">
        <v>11.65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27.96</v>
      </c>
      <c r="AJ37" s="202">
        <v>0</v>
      </c>
      <c r="AK37" s="202">
        <v>69.599999999999994</v>
      </c>
      <c r="AL37" s="202">
        <v>0</v>
      </c>
      <c r="AM37" s="202">
        <v>0</v>
      </c>
      <c r="AN37" s="202">
        <v>0</v>
      </c>
      <c r="AO37" s="202">
        <v>165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4.55</v>
      </c>
      <c r="K38" s="202">
        <v>5</v>
      </c>
      <c r="L38" s="202">
        <v>320</v>
      </c>
      <c r="M38" s="202">
        <v>24.9</v>
      </c>
      <c r="N38" s="202">
        <v>35.01</v>
      </c>
      <c r="O38" s="202">
        <v>0</v>
      </c>
      <c r="P38" s="202">
        <v>40.909999999999997</v>
      </c>
      <c r="Q38" s="202">
        <v>6.46</v>
      </c>
      <c r="R38" s="202">
        <v>12.57</v>
      </c>
      <c r="S38" s="202">
        <v>7.83</v>
      </c>
      <c r="T38" s="202">
        <v>0</v>
      </c>
      <c r="U38" s="202">
        <v>62.07</v>
      </c>
      <c r="V38" s="202">
        <v>6.14</v>
      </c>
      <c r="W38" s="202">
        <v>12.6</v>
      </c>
      <c r="X38" s="202">
        <v>43.48</v>
      </c>
      <c r="Y38" s="202">
        <v>0</v>
      </c>
      <c r="Z38" s="202">
        <v>75.06</v>
      </c>
      <c r="AA38" s="202">
        <v>0</v>
      </c>
      <c r="AB38" s="202">
        <v>0</v>
      </c>
      <c r="AC38" s="202">
        <v>11.65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27.96</v>
      </c>
      <c r="AJ38" s="202">
        <v>0</v>
      </c>
      <c r="AK38" s="202">
        <v>69.599999999999994</v>
      </c>
      <c r="AL38" s="202">
        <v>0</v>
      </c>
      <c r="AM38" s="202">
        <v>0</v>
      </c>
      <c r="AN38" s="202">
        <v>0</v>
      </c>
      <c r="AO38" s="202">
        <v>165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4.55</v>
      </c>
      <c r="K39" s="202">
        <v>5</v>
      </c>
      <c r="L39" s="202">
        <v>320</v>
      </c>
      <c r="M39" s="202">
        <v>24.9</v>
      </c>
      <c r="N39" s="202">
        <v>35.01</v>
      </c>
      <c r="O39" s="202">
        <v>0</v>
      </c>
      <c r="P39" s="202">
        <v>40.909999999999997</v>
      </c>
      <c r="Q39" s="202">
        <v>6.6</v>
      </c>
      <c r="R39" s="202">
        <v>12.57</v>
      </c>
      <c r="S39" s="202">
        <v>7.83</v>
      </c>
      <c r="T39" s="202">
        <v>0</v>
      </c>
      <c r="U39" s="202">
        <v>62.07</v>
      </c>
      <c r="V39" s="202">
        <v>6.15</v>
      </c>
      <c r="W39" s="202">
        <v>12.6</v>
      </c>
      <c r="X39" s="202">
        <v>43.48</v>
      </c>
      <c r="Y39" s="202">
        <v>0</v>
      </c>
      <c r="Z39" s="202">
        <v>75.06</v>
      </c>
      <c r="AA39" s="202">
        <v>0</v>
      </c>
      <c r="AB39" s="202">
        <v>0</v>
      </c>
      <c r="AC39" s="202">
        <v>11.65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27.96</v>
      </c>
      <c r="AJ39" s="202">
        <v>0</v>
      </c>
      <c r="AK39" s="202">
        <v>69.599999999999994</v>
      </c>
      <c r="AL39" s="202">
        <v>0</v>
      </c>
      <c r="AM39" s="202">
        <v>0</v>
      </c>
      <c r="AN39" s="202">
        <v>0</v>
      </c>
      <c r="AO39" s="202">
        <v>165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4.55</v>
      </c>
      <c r="K40" s="202">
        <v>5</v>
      </c>
      <c r="L40" s="202">
        <v>320</v>
      </c>
      <c r="M40" s="202">
        <v>24.9</v>
      </c>
      <c r="N40" s="202">
        <v>35.01</v>
      </c>
      <c r="O40" s="202">
        <v>0</v>
      </c>
      <c r="P40" s="202">
        <v>40.909999999999997</v>
      </c>
      <c r="Q40" s="202">
        <v>6.6</v>
      </c>
      <c r="R40" s="202">
        <v>12.57</v>
      </c>
      <c r="S40" s="202">
        <v>7.83</v>
      </c>
      <c r="T40" s="202">
        <v>0</v>
      </c>
      <c r="U40" s="202">
        <v>62.07</v>
      </c>
      <c r="V40" s="202">
        <v>6.15</v>
      </c>
      <c r="W40" s="202">
        <v>12.6</v>
      </c>
      <c r="X40" s="202">
        <v>43.48</v>
      </c>
      <c r="Y40" s="202">
        <v>0</v>
      </c>
      <c r="Z40" s="202">
        <v>75.06</v>
      </c>
      <c r="AA40" s="202">
        <v>0</v>
      </c>
      <c r="AB40" s="202">
        <v>0</v>
      </c>
      <c r="AC40" s="202">
        <v>11.65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27.96</v>
      </c>
      <c r="AJ40" s="202">
        <v>0</v>
      </c>
      <c r="AK40" s="202">
        <v>69.599999999999994</v>
      </c>
      <c r="AL40" s="202">
        <v>0</v>
      </c>
      <c r="AM40" s="202">
        <v>0</v>
      </c>
      <c r="AN40" s="202">
        <v>0</v>
      </c>
      <c r="AO40" s="202">
        <v>165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4.55</v>
      </c>
      <c r="K41" s="202">
        <v>5</v>
      </c>
      <c r="L41" s="202">
        <v>320</v>
      </c>
      <c r="M41" s="202">
        <v>24.9</v>
      </c>
      <c r="N41" s="202">
        <v>35.01</v>
      </c>
      <c r="O41" s="202">
        <v>0</v>
      </c>
      <c r="P41" s="202">
        <v>40.909999999999997</v>
      </c>
      <c r="Q41" s="202">
        <v>3.31</v>
      </c>
      <c r="R41" s="202">
        <v>6.27</v>
      </c>
      <c r="S41" s="202">
        <v>4.05</v>
      </c>
      <c r="T41" s="202">
        <v>0</v>
      </c>
      <c r="U41" s="202">
        <v>62.07</v>
      </c>
      <c r="V41" s="202">
        <v>1.93</v>
      </c>
      <c r="W41" s="202">
        <v>4.83</v>
      </c>
      <c r="X41" s="202">
        <v>14.49</v>
      </c>
      <c r="Y41" s="202">
        <v>0</v>
      </c>
      <c r="Z41" s="202">
        <v>38.65</v>
      </c>
      <c r="AA41" s="202">
        <v>0</v>
      </c>
      <c r="AB41" s="202">
        <v>0</v>
      </c>
      <c r="AC41" s="202">
        <v>11.31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27.96</v>
      </c>
      <c r="AJ41" s="202">
        <v>0</v>
      </c>
      <c r="AK41" s="202">
        <v>69.599999999999994</v>
      </c>
      <c r="AL41" s="202">
        <v>0</v>
      </c>
      <c r="AM41" s="202">
        <v>0</v>
      </c>
      <c r="AN41" s="202">
        <v>0</v>
      </c>
      <c r="AO41" s="202">
        <v>165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4.55</v>
      </c>
      <c r="K42" s="202">
        <v>5</v>
      </c>
      <c r="L42" s="202">
        <v>320</v>
      </c>
      <c r="M42" s="202">
        <v>24.9</v>
      </c>
      <c r="N42" s="202">
        <v>35.01</v>
      </c>
      <c r="O42" s="202">
        <v>0</v>
      </c>
      <c r="P42" s="202">
        <v>40.909999999999997</v>
      </c>
      <c r="Q42" s="202">
        <v>3.31</v>
      </c>
      <c r="R42" s="202">
        <v>6.27</v>
      </c>
      <c r="S42" s="202">
        <v>4.05</v>
      </c>
      <c r="T42" s="202">
        <v>0</v>
      </c>
      <c r="U42" s="202">
        <v>62.07</v>
      </c>
      <c r="V42" s="202">
        <v>1.93</v>
      </c>
      <c r="W42" s="202">
        <v>4.83</v>
      </c>
      <c r="X42" s="202">
        <v>14.49</v>
      </c>
      <c r="Y42" s="202">
        <v>0</v>
      </c>
      <c r="Z42" s="202">
        <v>38.65</v>
      </c>
      <c r="AA42" s="202">
        <v>0</v>
      </c>
      <c r="AB42" s="202">
        <v>0</v>
      </c>
      <c r="AC42" s="202">
        <v>11.31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27.96</v>
      </c>
      <c r="AJ42" s="202">
        <v>0</v>
      </c>
      <c r="AK42" s="202">
        <v>69.599999999999994</v>
      </c>
      <c r="AL42" s="202">
        <v>0</v>
      </c>
      <c r="AM42" s="202">
        <v>0</v>
      </c>
      <c r="AN42" s="202">
        <v>0</v>
      </c>
      <c r="AO42" s="202">
        <v>165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4.55</v>
      </c>
      <c r="K43" s="202">
        <v>5</v>
      </c>
      <c r="L43" s="202">
        <v>386.48</v>
      </c>
      <c r="M43" s="202">
        <v>24.9</v>
      </c>
      <c r="N43" s="202">
        <v>35.01</v>
      </c>
      <c r="O43" s="202">
        <v>0</v>
      </c>
      <c r="P43" s="202">
        <v>40.909999999999997</v>
      </c>
      <c r="Q43" s="202">
        <v>6.46</v>
      </c>
      <c r="R43" s="202">
        <v>12.57</v>
      </c>
      <c r="S43" s="202">
        <v>7.83</v>
      </c>
      <c r="T43" s="202">
        <v>0</v>
      </c>
      <c r="U43" s="202">
        <v>62.07</v>
      </c>
      <c r="V43" s="202">
        <v>6.14</v>
      </c>
      <c r="W43" s="202">
        <v>12.62</v>
      </c>
      <c r="X43" s="202">
        <v>43.48</v>
      </c>
      <c r="Y43" s="202">
        <v>0</v>
      </c>
      <c r="Z43" s="202">
        <v>75.06</v>
      </c>
      <c r="AA43" s="202">
        <v>0</v>
      </c>
      <c r="AB43" s="202">
        <v>0</v>
      </c>
      <c r="AC43" s="202">
        <v>11.31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27.96</v>
      </c>
      <c r="AJ43" s="202">
        <v>0</v>
      </c>
      <c r="AK43" s="202">
        <v>69.599999999999994</v>
      </c>
      <c r="AL43" s="202">
        <v>0</v>
      </c>
      <c r="AM43" s="202">
        <v>0</v>
      </c>
      <c r="AN43" s="202">
        <v>0</v>
      </c>
      <c r="AO43" s="202">
        <v>165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4.55</v>
      </c>
      <c r="K44" s="202">
        <v>5</v>
      </c>
      <c r="L44" s="202">
        <v>531.41</v>
      </c>
      <c r="M44" s="202">
        <v>24.9</v>
      </c>
      <c r="N44" s="202">
        <v>35.01</v>
      </c>
      <c r="O44" s="202">
        <v>0</v>
      </c>
      <c r="P44" s="202">
        <v>40.909999999999997</v>
      </c>
      <c r="Q44" s="202">
        <v>6.46</v>
      </c>
      <c r="R44" s="202">
        <v>12.57</v>
      </c>
      <c r="S44" s="202">
        <v>7.83</v>
      </c>
      <c r="T44" s="202">
        <v>0</v>
      </c>
      <c r="U44" s="202">
        <v>62.07</v>
      </c>
      <c r="V44" s="202">
        <v>6.14</v>
      </c>
      <c r="W44" s="202">
        <v>12.74</v>
      </c>
      <c r="X44" s="202">
        <v>43.48</v>
      </c>
      <c r="Y44" s="202">
        <v>0</v>
      </c>
      <c r="Z44" s="202">
        <v>75.06</v>
      </c>
      <c r="AA44" s="202">
        <v>0</v>
      </c>
      <c r="AB44" s="202">
        <v>0</v>
      </c>
      <c r="AC44" s="202">
        <v>10.98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27.96</v>
      </c>
      <c r="AJ44" s="202">
        <v>0</v>
      </c>
      <c r="AK44" s="202">
        <v>69.599999999999994</v>
      </c>
      <c r="AL44" s="202">
        <v>0</v>
      </c>
      <c r="AM44" s="202">
        <v>0</v>
      </c>
      <c r="AN44" s="202">
        <v>0</v>
      </c>
      <c r="AO44" s="202">
        <v>165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4.55</v>
      </c>
      <c r="K45" s="202">
        <v>5</v>
      </c>
      <c r="L45" s="202">
        <v>531.41</v>
      </c>
      <c r="M45" s="202">
        <v>24.9</v>
      </c>
      <c r="N45" s="202">
        <v>35.01</v>
      </c>
      <c r="O45" s="202">
        <v>0</v>
      </c>
      <c r="P45" s="202">
        <v>40.909999999999997</v>
      </c>
      <c r="Q45" s="202">
        <v>6.46</v>
      </c>
      <c r="R45" s="202">
        <v>12.57</v>
      </c>
      <c r="S45" s="202">
        <v>7.83</v>
      </c>
      <c r="T45" s="202">
        <v>0</v>
      </c>
      <c r="U45" s="202">
        <v>62.07</v>
      </c>
      <c r="V45" s="202">
        <v>6.14</v>
      </c>
      <c r="W45" s="202">
        <v>12.78</v>
      </c>
      <c r="X45" s="202">
        <v>43.48</v>
      </c>
      <c r="Y45" s="202">
        <v>0</v>
      </c>
      <c r="Z45" s="202">
        <v>75.06</v>
      </c>
      <c r="AA45" s="202">
        <v>0</v>
      </c>
      <c r="AB45" s="202">
        <v>0</v>
      </c>
      <c r="AC45" s="202">
        <v>10.98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27.96</v>
      </c>
      <c r="AJ45" s="202">
        <v>0</v>
      </c>
      <c r="AK45" s="202">
        <v>69.599999999999994</v>
      </c>
      <c r="AL45" s="202">
        <v>0</v>
      </c>
      <c r="AM45" s="202">
        <v>0</v>
      </c>
      <c r="AN45" s="202">
        <v>0</v>
      </c>
      <c r="AO45" s="202">
        <v>165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4.55</v>
      </c>
      <c r="K46" s="202">
        <v>5</v>
      </c>
      <c r="L46" s="202">
        <v>386.48</v>
      </c>
      <c r="M46" s="202">
        <v>24.9</v>
      </c>
      <c r="N46" s="202">
        <v>35.01</v>
      </c>
      <c r="O46" s="202">
        <v>0</v>
      </c>
      <c r="P46" s="202">
        <v>40.909999999999997</v>
      </c>
      <c r="Q46" s="202">
        <v>6.46</v>
      </c>
      <c r="R46" s="202">
        <v>12.57</v>
      </c>
      <c r="S46" s="202">
        <v>7.83</v>
      </c>
      <c r="T46" s="202">
        <v>0</v>
      </c>
      <c r="U46" s="202">
        <v>62.07</v>
      </c>
      <c r="V46" s="202">
        <v>6.14</v>
      </c>
      <c r="W46" s="202">
        <v>13.76</v>
      </c>
      <c r="X46" s="202">
        <v>43.48</v>
      </c>
      <c r="Y46" s="202">
        <v>0</v>
      </c>
      <c r="Z46" s="202">
        <v>75.06</v>
      </c>
      <c r="AA46" s="202">
        <v>0</v>
      </c>
      <c r="AB46" s="202">
        <v>0</v>
      </c>
      <c r="AC46" s="202">
        <v>10.98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27.96</v>
      </c>
      <c r="AJ46" s="202">
        <v>0</v>
      </c>
      <c r="AK46" s="202">
        <v>69.599999999999994</v>
      </c>
      <c r="AL46" s="202">
        <v>0</v>
      </c>
      <c r="AM46" s="202">
        <v>0</v>
      </c>
      <c r="AN46" s="202">
        <v>0</v>
      </c>
      <c r="AO46" s="202">
        <v>165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7.15</v>
      </c>
      <c r="K47" s="202">
        <v>4.83</v>
      </c>
      <c r="L47" s="202">
        <v>309.18</v>
      </c>
      <c r="M47" s="202">
        <v>24.9</v>
      </c>
      <c r="N47" s="202">
        <v>35.01</v>
      </c>
      <c r="O47" s="202">
        <v>0</v>
      </c>
      <c r="P47" s="202">
        <v>40.909999999999997</v>
      </c>
      <c r="Q47" s="202">
        <v>6.46</v>
      </c>
      <c r="R47" s="202">
        <v>12.57</v>
      </c>
      <c r="S47" s="202">
        <v>7.83</v>
      </c>
      <c r="T47" s="202">
        <v>0</v>
      </c>
      <c r="U47" s="202">
        <v>62.07</v>
      </c>
      <c r="V47" s="202">
        <v>6.15</v>
      </c>
      <c r="W47" s="202">
        <v>13.5</v>
      </c>
      <c r="X47" s="202">
        <v>43.48</v>
      </c>
      <c r="Y47" s="202">
        <v>0</v>
      </c>
      <c r="Z47" s="202">
        <v>75.06</v>
      </c>
      <c r="AA47" s="202">
        <v>0</v>
      </c>
      <c r="AB47" s="202">
        <v>0</v>
      </c>
      <c r="AC47" s="202">
        <v>10.98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27.96</v>
      </c>
      <c r="AJ47" s="202">
        <v>0</v>
      </c>
      <c r="AK47" s="202">
        <v>69.599999999999994</v>
      </c>
      <c r="AL47" s="202">
        <v>0</v>
      </c>
      <c r="AM47" s="202">
        <v>0</v>
      </c>
      <c r="AN47" s="202">
        <v>0</v>
      </c>
      <c r="AO47" s="202">
        <v>165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7.15</v>
      </c>
      <c r="K48" s="202">
        <v>4.83</v>
      </c>
      <c r="L48" s="202">
        <v>434.78</v>
      </c>
      <c r="M48" s="202">
        <v>24.9</v>
      </c>
      <c r="N48" s="202">
        <v>35.01</v>
      </c>
      <c r="O48" s="202">
        <v>0</v>
      </c>
      <c r="P48" s="202">
        <v>40.909999999999997</v>
      </c>
      <c r="Q48" s="202">
        <v>6.46</v>
      </c>
      <c r="R48" s="202">
        <v>12.57</v>
      </c>
      <c r="S48" s="202">
        <v>7.83</v>
      </c>
      <c r="T48" s="202">
        <v>0</v>
      </c>
      <c r="U48" s="202">
        <v>62.07</v>
      </c>
      <c r="V48" s="202">
        <v>6.15</v>
      </c>
      <c r="W48" s="202">
        <v>13.5</v>
      </c>
      <c r="X48" s="202">
        <v>43.48</v>
      </c>
      <c r="Y48" s="202">
        <v>0</v>
      </c>
      <c r="Z48" s="202">
        <v>75.06</v>
      </c>
      <c r="AA48" s="202">
        <v>0</v>
      </c>
      <c r="AB48" s="202">
        <v>0</v>
      </c>
      <c r="AC48" s="202">
        <v>10.98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27.96</v>
      </c>
      <c r="AJ48" s="202">
        <v>0</v>
      </c>
      <c r="AK48" s="202">
        <v>69.599999999999994</v>
      </c>
      <c r="AL48" s="202">
        <v>0</v>
      </c>
      <c r="AM48" s="202">
        <v>0</v>
      </c>
      <c r="AN48" s="202">
        <v>0</v>
      </c>
      <c r="AO48" s="202">
        <v>165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7.15</v>
      </c>
      <c r="K49" s="202">
        <v>4.83</v>
      </c>
      <c r="L49" s="202">
        <v>558.94000000000005</v>
      </c>
      <c r="M49" s="202">
        <v>24.9</v>
      </c>
      <c r="N49" s="202">
        <v>35.01</v>
      </c>
      <c r="O49" s="202">
        <v>0</v>
      </c>
      <c r="P49" s="202">
        <v>40.909999999999997</v>
      </c>
      <c r="Q49" s="202">
        <v>6.46</v>
      </c>
      <c r="R49" s="202">
        <v>12.57</v>
      </c>
      <c r="S49" s="202">
        <v>7.83</v>
      </c>
      <c r="T49" s="202">
        <v>0</v>
      </c>
      <c r="U49" s="202">
        <v>62.07</v>
      </c>
      <c r="V49" s="202">
        <v>6.15</v>
      </c>
      <c r="W49" s="202">
        <v>13.5</v>
      </c>
      <c r="X49" s="202">
        <v>43.48</v>
      </c>
      <c r="Y49" s="202">
        <v>0</v>
      </c>
      <c r="Z49" s="202">
        <v>75.06</v>
      </c>
      <c r="AA49" s="202">
        <v>0</v>
      </c>
      <c r="AB49" s="202">
        <v>0</v>
      </c>
      <c r="AC49" s="202">
        <v>10.98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27.96</v>
      </c>
      <c r="AJ49" s="202">
        <v>0</v>
      </c>
      <c r="AK49" s="202">
        <v>69.599999999999994</v>
      </c>
      <c r="AL49" s="202">
        <v>0</v>
      </c>
      <c r="AM49" s="202">
        <v>0</v>
      </c>
      <c r="AN49" s="202">
        <v>0</v>
      </c>
      <c r="AO49" s="202">
        <v>165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7.15</v>
      </c>
      <c r="K50" s="202">
        <v>4.83</v>
      </c>
      <c r="L50" s="202">
        <v>558.94000000000005</v>
      </c>
      <c r="M50" s="202">
        <v>24.9</v>
      </c>
      <c r="N50" s="202">
        <v>35.01</v>
      </c>
      <c r="O50" s="202">
        <v>0</v>
      </c>
      <c r="P50" s="202">
        <v>40.909999999999997</v>
      </c>
      <c r="Q50" s="202">
        <v>6.46</v>
      </c>
      <c r="R50" s="202">
        <v>12.57</v>
      </c>
      <c r="S50" s="202">
        <v>7.83</v>
      </c>
      <c r="T50" s="202">
        <v>0</v>
      </c>
      <c r="U50" s="202">
        <v>62.07</v>
      </c>
      <c r="V50" s="202">
        <v>6.15</v>
      </c>
      <c r="W50" s="202">
        <v>13.5</v>
      </c>
      <c r="X50" s="202">
        <v>43.48</v>
      </c>
      <c r="Y50" s="202">
        <v>0</v>
      </c>
      <c r="Z50" s="202">
        <v>75.06</v>
      </c>
      <c r="AA50" s="202">
        <v>0</v>
      </c>
      <c r="AB50" s="202">
        <v>0</v>
      </c>
      <c r="AC50" s="202">
        <v>10.32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27.96</v>
      </c>
      <c r="AJ50" s="202">
        <v>0</v>
      </c>
      <c r="AK50" s="202">
        <v>69.599999999999994</v>
      </c>
      <c r="AL50" s="202">
        <v>0</v>
      </c>
      <c r="AM50" s="202">
        <v>0</v>
      </c>
      <c r="AN50" s="202">
        <v>0</v>
      </c>
      <c r="AO50" s="202">
        <v>165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7.15</v>
      </c>
      <c r="K51" s="202">
        <v>4.83</v>
      </c>
      <c r="L51" s="202">
        <v>463.77</v>
      </c>
      <c r="M51" s="202">
        <v>24.9</v>
      </c>
      <c r="N51" s="202">
        <v>35.01</v>
      </c>
      <c r="O51" s="202">
        <v>0</v>
      </c>
      <c r="P51" s="202">
        <v>40.909999999999997</v>
      </c>
      <c r="Q51" s="202">
        <v>6.46</v>
      </c>
      <c r="R51" s="202">
        <v>12.57</v>
      </c>
      <c r="S51" s="202">
        <v>7.83</v>
      </c>
      <c r="T51" s="202">
        <v>0</v>
      </c>
      <c r="U51" s="202">
        <v>62.07</v>
      </c>
      <c r="V51" s="202">
        <v>6.15</v>
      </c>
      <c r="W51" s="202">
        <v>13.5</v>
      </c>
      <c r="X51" s="202">
        <v>43.48</v>
      </c>
      <c r="Y51" s="202">
        <v>0</v>
      </c>
      <c r="Z51" s="202">
        <v>75.06</v>
      </c>
      <c r="AA51" s="202">
        <v>0</v>
      </c>
      <c r="AB51" s="202">
        <v>0</v>
      </c>
      <c r="AC51" s="202">
        <v>10.32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27.96</v>
      </c>
      <c r="AJ51" s="202">
        <v>0</v>
      </c>
      <c r="AK51" s="202">
        <v>69.599999999999994</v>
      </c>
      <c r="AL51" s="202">
        <v>0</v>
      </c>
      <c r="AM51" s="202">
        <v>0</v>
      </c>
      <c r="AN51" s="202">
        <v>0</v>
      </c>
      <c r="AO51" s="202">
        <v>165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7.15</v>
      </c>
      <c r="K52" s="202">
        <v>4.83</v>
      </c>
      <c r="L52" s="202">
        <v>318.83999999999997</v>
      </c>
      <c r="M52" s="202">
        <v>24.9</v>
      </c>
      <c r="N52" s="202">
        <v>35.01</v>
      </c>
      <c r="O52" s="202">
        <v>0</v>
      </c>
      <c r="P52" s="202">
        <v>40.909999999999997</v>
      </c>
      <c r="Q52" s="202">
        <v>6.46</v>
      </c>
      <c r="R52" s="202">
        <v>12.57</v>
      </c>
      <c r="S52" s="202">
        <v>7.83</v>
      </c>
      <c r="T52" s="202">
        <v>0</v>
      </c>
      <c r="U52" s="202">
        <v>62.07</v>
      </c>
      <c r="V52" s="202">
        <v>6.15</v>
      </c>
      <c r="W52" s="202">
        <v>13.5</v>
      </c>
      <c r="X52" s="202">
        <v>43.48</v>
      </c>
      <c r="Y52" s="202">
        <v>0</v>
      </c>
      <c r="Z52" s="202">
        <v>75.06</v>
      </c>
      <c r="AA52" s="202">
        <v>0</v>
      </c>
      <c r="AB52" s="202">
        <v>0</v>
      </c>
      <c r="AC52" s="202">
        <v>10.32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27.96</v>
      </c>
      <c r="AJ52" s="202">
        <v>0</v>
      </c>
      <c r="AK52" s="202">
        <v>69.599999999999994</v>
      </c>
      <c r="AL52" s="202">
        <v>0</v>
      </c>
      <c r="AM52" s="202">
        <v>0</v>
      </c>
      <c r="AN52" s="202">
        <v>0</v>
      </c>
      <c r="AO52" s="202">
        <v>165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7.15</v>
      </c>
      <c r="K53" s="202">
        <v>4.83</v>
      </c>
      <c r="L53" s="202">
        <v>434.78</v>
      </c>
      <c r="M53" s="202">
        <v>24.9</v>
      </c>
      <c r="N53" s="202">
        <v>35.01</v>
      </c>
      <c r="O53" s="202">
        <v>0</v>
      </c>
      <c r="P53" s="202">
        <v>40.909999999999997</v>
      </c>
      <c r="Q53" s="202">
        <v>6.46</v>
      </c>
      <c r="R53" s="202">
        <v>12.57</v>
      </c>
      <c r="S53" s="202">
        <v>7.83</v>
      </c>
      <c r="T53" s="202">
        <v>0</v>
      </c>
      <c r="U53" s="202">
        <v>62.07</v>
      </c>
      <c r="V53" s="202">
        <v>6.15</v>
      </c>
      <c r="W53" s="202">
        <v>13.5</v>
      </c>
      <c r="X53" s="202">
        <v>43.48</v>
      </c>
      <c r="Y53" s="202">
        <v>0</v>
      </c>
      <c r="Z53" s="202">
        <v>75.06</v>
      </c>
      <c r="AA53" s="202">
        <v>0</v>
      </c>
      <c r="AB53" s="202">
        <v>0</v>
      </c>
      <c r="AC53" s="202">
        <v>10.32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27.96</v>
      </c>
      <c r="AJ53" s="202">
        <v>0</v>
      </c>
      <c r="AK53" s="202">
        <v>69.599999999999994</v>
      </c>
      <c r="AL53" s="202">
        <v>0</v>
      </c>
      <c r="AM53" s="202">
        <v>0</v>
      </c>
      <c r="AN53" s="202">
        <v>0</v>
      </c>
      <c r="AO53" s="202">
        <v>100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7.15</v>
      </c>
      <c r="K54" s="202">
        <v>4.83</v>
      </c>
      <c r="L54" s="202">
        <v>454.11</v>
      </c>
      <c r="M54" s="202">
        <v>24.9</v>
      </c>
      <c r="N54" s="202">
        <v>35.01</v>
      </c>
      <c r="O54" s="202">
        <v>0</v>
      </c>
      <c r="P54" s="202">
        <v>40.909999999999997</v>
      </c>
      <c r="Q54" s="202">
        <v>6.46</v>
      </c>
      <c r="R54" s="202">
        <v>12.57</v>
      </c>
      <c r="S54" s="202">
        <v>7.83</v>
      </c>
      <c r="T54" s="202">
        <v>0</v>
      </c>
      <c r="U54" s="202">
        <v>62.07</v>
      </c>
      <c r="V54" s="202">
        <v>6.15</v>
      </c>
      <c r="W54" s="202">
        <v>13.5</v>
      </c>
      <c r="X54" s="202">
        <v>43.48</v>
      </c>
      <c r="Y54" s="202">
        <v>0</v>
      </c>
      <c r="Z54" s="202">
        <v>75.06</v>
      </c>
      <c r="AA54" s="202">
        <v>0</v>
      </c>
      <c r="AB54" s="202">
        <v>0</v>
      </c>
      <c r="AC54" s="202">
        <v>9.1999999999999993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26.92</v>
      </c>
      <c r="AJ54" s="202">
        <v>0</v>
      </c>
      <c r="AK54" s="202">
        <v>69.599999999999994</v>
      </c>
      <c r="AL54" s="202">
        <v>0</v>
      </c>
      <c r="AM54" s="202">
        <v>0</v>
      </c>
      <c r="AN54" s="202">
        <v>0</v>
      </c>
      <c r="AO54" s="202">
        <v>100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7.15</v>
      </c>
      <c r="K55" s="202">
        <v>4.83</v>
      </c>
      <c r="L55" s="202">
        <v>309.18</v>
      </c>
      <c r="M55" s="202">
        <v>24.9</v>
      </c>
      <c r="N55" s="202">
        <v>35.01</v>
      </c>
      <c r="O55" s="202">
        <v>0</v>
      </c>
      <c r="P55" s="202">
        <v>40.909999999999997</v>
      </c>
      <c r="Q55" s="202">
        <v>6.46</v>
      </c>
      <c r="R55" s="202">
        <v>12.57</v>
      </c>
      <c r="S55" s="202">
        <v>7.83</v>
      </c>
      <c r="T55" s="202">
        <v>0</v>
      </c>
      <c r="U55" s="202">
        <v>62.07</v>
      </c>
      <c r="V55" s="202">
        <v>6.15</v>
      </c>
      <c r="W55" s="202">
        <v>13.5</v>
      </c>
      <c r="X55" s="202">
        <v>43.48</v>
      </c>
      <c r="Y55" s="202">
        <v>0</v>
      </c>
      <c r="Z55" s="202">
        <v>75.06</v>
      </c>
      <c r="AA55" s="202">
        <v>0</v>
      </c>
      <c r="AB55" s="202">
        <v>0</v>
      </c>
      <c r="AC55" s="202">
        <v>9.1999999999999993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26.92</v>
      </c>
      <c r="AJ55" s="202">
        <v>0</v>
      </c>
      <c r="AK55" s="202">
        <v>69.599999999999994</v>
      </c>
      <c r="AL55" s="202">
        <v>0</v>
      </c>
      <c r="AM55" s="202">
        <v>0</v>
      </c>
      <c r="AN55" s="202">
        <v>0</v>
      </c>
      <c r="AO55" s="202">
        <v>100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7.15</v>
      </c>
      <c r="K56" s="202">
        <v>4.83</v>
      </c>
      <c r="L56" s="202">
        <v>309.18</v>
      </c>
      <c r="M56" s="202">
        <v>24.9</v>
      </c>
      <c r="N56" s="202">
        <v>35.01</v>
      </c>
      <c r="O56" s="202">
        <v>0</v>
      </c>
      <c r="P56" s="202">
        <v>40.909999999999997</v>
      </c>
      <c r="Q56" s="202">
        <v>6.46</v>
      </c>
      <c r="R56" s="202">
        <v>12.57</v>
      </c>
      <c r="S56" s="202">
        <v>7.83</v>
      </c>
      <c r="T56" s="202">
        <v>0</v>
      </c>
      <c r="U56" s="202">
        <v>62.07</v>
      </c>
      <c r="V56" s="202">
        <v>6.15</v>
      </c>
      <c r="W56" s="202">
        <v>13.5</v>
      </c>
      <c r="X56" s="202">
        <v>43.48</v>
      </c>
      <c r="Y56" s="202">
        <v>0</v>
      </c>
      <c r="Z56" s="202">
        <v>75.06</v>
      </c>
      <c r="AA56" s="202">
        <v>0</v>
      </c>
      <c r="AB56" s="202">
        <v>0</v>
      </c>
      <c r="AC56" s="202">
        <v>9.1999999999999993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26.92</v>
      </c>
      <c r="AJ56" s="202">
        <v>0</v>
      </c>
      <c r="AK56" s="202">
        <v>69.599999999999994</v>
      </c>
      <c r="AL56" s="202">
        <v>0</v>
      </c>
      <c r="AM56" s="202">
        <v>0</v>
      </c>
      <c r="AN56" s="202">
        <v>0</v>
      </c>
      <c r="AO56" s="202">
        <v>100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7.15</v>
      </c>
      <c r="K57" s="202">
        <v>4.83</v>
      </c>
      <c r="L57" s="202">
        <v>454.11</v>
      </c>
      <c r="M57" s="202">
        <v>24.9</v>
      </c>
      <c r="N57" s="202">
        <v>35.01</v>
      </c>
      <c r="O57" s="202">
        <v>0</v>
      </c>
      <c r="P57" s="202">
        <v>40.909999999999997</v>
      </c>
      <c r="Q57" s="202">
        <v>6.46</v>
      </c>
      <c r="R57" s="202">
        <v>12.57</v>
      </c>
      <c r="S57" s="202">
        <v>7.83</v>
      </c>
      <c r="T57" s="202">
        <v>0</v>
      </c>
      <c r="U57" s="202">
        <v>62.07</v>
      </c>
      <c r="V57" s="202">
        <v>6.15</v>
      </c>
      <c r="W57" s="202">
        <v>13.5</v>
      </c>
      <c r="X57" s="202">
        <v>43.48</v>
      </c>
      <c r="Y57" s="202">
        <v>0</v>
      </c>
      <c r="Z57" s="202">
        <v>75.06</v>
      </c>
      <c r="AA57" s="202">
        <v>0</v>
      </c>
      <c r="AB57" s="202">
        <v>0</v>
      </c>
      <c r="AC57" s="202">
        <v>9.1999999999999993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26.92</v>
      </c>
      <c r="AJ57" s="202">
        <v>0</v>
      </c>
      <c r="AK57" s="202">
        <v>69.599999999999994</v>
      </c>
      <c r="AL57" s="202">
        <v>0</v>
      </c>
      <c r="AM57" s="202">
        <v>0</v>
      </c>
      <c r="AN57" s="202">
        <v>0</v>
      </c>
      <c r="AO57" s="202">
        <v>163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7.15</v>
      </c>
      <c r="K58" s="202">
        <v>4.83</v>
      </c>
      <c r="L58" s="202">
        <v>558.94000000000005</v>
      </c>
      <c r="M58" s="202">
        <v>24.9</v>
      </c>
      <c r="N58" s="202">
        <v>35.01</v>
      </c>
      <c r="O58" s="202">
        <v>0</v>
      </c>
      <c r="P58" s="202">
        <v>40.909999999999997</v>
      </c>
      <c r="Q58" s="202">
        <v>6.46</v>
      </c>
      <c r="R58" s="202">
        <v>12.57</v>
      </c>
      <c r="S58" s="202">
        <v>7.83</v>
      </c>
      <c r="T58" s="202">
        <v>0</v>
      </c>
      <c r="U58" s="202">
        <v>62.07</v>
      </c>
      <c r="V58" s="202">
        <v>6.15</v>
      </c>
      <c r="W58" s="202">
        <v>13.5</v>
      </c>
      <c r="X58" s="202">
        <v>43.48</v>
      </c>
      <c r="Y58" s="202">
        <v>0</v>
      </c>
      <c r="Z58" s="202">
        <v>75.06</v>
      </c>
      <c r="AA58" s="202">
        <v>0</v>
      </c>
      <c r="AB58" s="202">
        <v>0</v>
      </c>
      <c r="AC58" s="202">
        <v>9.1999999999999993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26.92</v>
      </c>
      <c r="AJ58" s="202">
        <v>0</v>
      </c>
      <c r="AK58" s="202">
        <v>69.599999999999994</v>
      </c>
      <c r="AL58" s="202">
        <v>0</v>
      </c>
      <c r="AM58" s="202">
        <v>0</v>
      </c>
      <c r="AN58" s="202">
        <v>0</v>
      </c>
      <c r="AO58" s="202">
        <v>163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7.15</v>
      </c>
      <c r="K59" s="202">
        <v>4.83</v>
      </c>
      <c r="L59" s="202">
        <v>558.94000000000005</v>
      </c>
      <c r="M59" s="202">
        <v>24.9</v>
      </c>
      <c r="N59" s="202">
        <v>35.01</v>
      </c>
      <c r="O59" s="202">
        <v>0</v>
      </c>
      <c r="P59" s="202">
        <v>40.909999999999997</v>
      </c>
      <c r="Q59" s="202">
        <v>6.46</v>
      </c>
      <c r="R59" s="202">
        <v>12.57</v>
      </c>
      <c r="S59" s="202">
        <v>7.83</v>
      </c>
      <c r="T59" s="202">
        <v>0</v>
      </c>
      <c r="U59" s="202">
        <v>62.07</v>
      </c>
      <c r="V59" s="202">
        <v>6.15</v>
      </c>
      <c r="W59" s="202">
        <v>13.5</v>
      </c>
      <c r="X59" s="202">
        <v>43.48</v>
      </c>
      <c r="Y59" s="202">
        <v>0</v>
      </c>
      <c r="Z59" s="202">
        <v>75.06</v>
      </c>
      <c r="AA59" s="202">
        <v>0</v>
      </c>
      <c r="AB59" s="202">
        <v>0</v>
      </c>
      <c r="AC59" s="202">
        <v>9.1999999999999993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26.92</v>
      </c>
      <c r="AJ59" s="202">
        <v>0</v>
      </c>
      <c r="AK59" s="202">
        <v>69.599999999999994</v>
      </c>
      <c r="AL59" s="202">
        <v>0</v>
      </c>
      <c r="AM59" s="202">
        <v>0</v>
      </c>
      <c r="AN59" s="202">
        <v>0</v>
      </c>
      <c r="AO59" s="202">
        <v>233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7.15</v>
      </c>
      <c r="K60" s="202">
        <v>4.83</v>
      </c>
      <c r="L60" s="202">
        <v>558.94000000000005</v>
      </c>
      <c r="M60" s="202">
        <v>24.9</v>
      </c>
      <c r="N60" s="202">
        <v>35.01</v>
      </c>
      <c r="O60" s="202">
        <v>0</v>
      </c>
      <c r="P60" s="202">
        <v>40.909999999999997</v>
      </c>
      <c r="Q60" s="202">
        <v>6.46</v>
      </c>
      <c r="R60" s="202">
        <v>12.57</v>
      </c>
      <c r="S60" s="202">
        <v>7.83</v>
      </c>
      <c r="T60" s="202">
        <v>0</v>
      </c>
      <c r="U60" s="202">
        <v>62.07</v>
      </c>
      <c r="V60" s="202">
        <v>6.15</v>
      </c>
      <c r="W60" s="202">
        <v>13.5</v>
      </c>
      <c r="X60" s="202">
        <v>43.48</v>
      </c>
      <c r="Y60" s="202">
        <v>0</v>
      </c>
      <c r="Z60" s="202">
        <v>75.06</v>
      </c>
      <c r="AA60" s="202">
        <v>0</v>
      </c>
      <c r="AB60" s="202">
        <v>0</v>
      </c>
      <c r="AC60" s="202">
        <v>9.1999999999999993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26.92</v>
      </c>
      <c r="AJ60" s="202">
        <v>0</v>
      </c>
      <c r="AK60" s="202">
        <v>69.599999999999994</v>
      </c>
      <c r="AL60" s="202">
        <v>0</v>
      </c>
      <c r="AM60" s="202">
        <v>0</v>
      </c>
      <c r="AN60" s="202">
        <v>0</v>
      </c>
      <c r="AO60" s="202">
        <v>233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7.15</v>
      </c>
      <c r="K61" s="202">
        <v>4.83</v>
      </c>
      <c r="L61" s="202">
        <v>558.94000000000005</v>
      </c>
      <c r="M61" s="202">
        <v>24.9</v>
      </c>
      <c r="N61" s="202">
        <v>35.01</v>
      </c>
      <c r="O61" s="202">
        <v>0</v>
      </c>
      <c r="P61" s="202">
        <v>40.909999999999997</v>
      </c>
      <c r="Q61" s="202">
        <v>6.46</v>
      </c>
      <c r="R61" s="202">
        <v>12.57</v>
      </c>
      <c r="S61" s="202">
        <v>7.83</v>
      </c>
      <c r="T61" s="202">
        <v>0</v>
      </c>
      <c r="U61" s="202">
        <v>62.07</v>
      </c>
      <c r="V61" s="202">
        <v>6.15</v>
      </c>
      <c r="W61" s="202">
        <v>13.5</v>
      </c>
      <c r="X61" s="202">
        <v>43.48</v>
      </c>
      <c r="Y61" s="202">
        <v>0</v>
      </c>
      <c r="Z61" s="202">
        <v>75.06</v>
      </c>
      <c r="AA61" s="202">
        <v>0</v>
      </c>
      <c r="AB61" s="202">
        <v>0</v>
      </c>
      <c r="AC61" s="202">
        <v>9.1999999999999993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26.92</v>
      </c>
      <c r="AJ61" s="202">
        <v>0</v>
      </c>
      <c r="AK61" s="202">
        <v>69.599999999999994</v>
      </c>
      <c r="AL61" s="202">
        <v>0</v>
      </c>
      <c r="AM61" s="202">
        <v>0</v>
      </c>
      <c r="AN61" s="202">
        <v>0</v>
      </c>
      <c r="AO61" s="202">
        <v>233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7.15</v>
      </c>
      <c r="K62" s="202">
        <v>4.83</v>
      </c>
      <c r="L62" s="202">
        <v>558.94000000000005</v>
      </c>
      <c r="M62" s="202">
        <v>24.9</v>
      </c>
      <c r="N62" s="202">
        <v>35.01</v>
      </c>
      <c r="O62" s="202">
        <v>0</v>
      </c>
      <c r="P62" s="202">
        <v>40.909999999999997</v>
      </c>
      <c r="Q62" s="202">
        <v>6.46</v>
      </c>
      <c r="R62" s="202">
        <v>12.57</v>
      </c>
      <c r="S62" s="202">
        <v>7.83</v>
      </c>
      <c r="T62" s="202">
        <v>0</v>
      </c>
      <c r="U62" s="202">
        <v>62.07</v>
      </c>
      <c r="V62" s="202">
        <v>6.15</v>
      </c>
      <c r="W62" s="202">
        <v>13.5</v>
      </c>
      <c r="X62" s="202">
        <v>43.48</v>
      </c>
      <c r="Y62" s="202">
        <v>0</v>
      </c>
      <c r="Z62" s="202">
        <v>75.06</v>
      </c>
      <c r="AA62" s="202">
        <v>0</v>
      </c>
      <c r="AB62" s="202">
        <v>0</v>
      </c>
      <c r="AC62" s="202">
        <v>9.1999999999999993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26.92</v>
      </c>
      <c r="AJ62" s="202">
        <v>0</v>
      </c>
      <c r="AK62" s="202">
        <v>69.599999999999994</v>
      </c>
      <c r="AL62" s="202">
        <v>0</v>
      </c>
      <c r="AM62" s="202">
        <v>0</v>
      </c>
      <c r="AN62" s="202">
        <v>0</v>
      </c>
      <c r="AO62" s="202">
        <v>233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0.56999999999999995</v>
      </c>
      <c r="J63" s="202">
        <v>9.66</v>
      </c>
      <c r="K63" s="202">
        <v>4.83</v>
      </c>
      <c r="L63" s="202">
        <v>558.94000000000005</v>
      </c>
      <c r="M63" s="202">
        <v>24.9</v>
      </c>
      <c r="N63" s="202">
        <v>35.01</v>
      </c>
      <c r="O63" s="202">
        <v>0</v>
      </c>
      <c r="P63" s="202">
        <v>40.909999999999997</v>
      </c>
      <c r="Q63" s="202">
        <v>6.46</v>
      </c>
      <c r="R63" s="202">
        <v>12.57</v>
      </c>
      <c r="S63" s="202">
        <v>7.83</v>
      </c>
      <c r="T63" s="202">
        <v>0</v>
      </c>
      <c r="U63" s="202">
        <v>62.07</v>
      </c>
      <c r="V63" s="202">
        <v>6.15</v>
      </c>
      <c r="W63" s="202">
        <v>13.5</v>
      </c>
      <c r="X63" s="202">
        <v>43.48</v>
      </c>
      <c r="Y63" s="202">
        <v>0</v>
      </c>
      <c r="Z63" s="202">
        <v>75.06</v>
      </c>
      <c r="AA63" s="202">
        <v>0</v>
      </c>
      <c r="AB63" s="202">
        <v>0</v>
      </c>
      <c r="AC63" s="202">
        <v>9.1999999999999993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26.92</v>
      </c>
      <c r="AJ63" s="202">
        <v>0</v>
      </c>
      <c r="AK63" s="202">
        <v>69.599999999999994</v>
      </c>
      <c r="AL63" s="202">
        <v>0</v>
      </c>
      <c r="AM63" s="202">
        <v>0</v>
      </c>
      <c r="AN63" s="202">
        <v>0</v>
      </c>
      <c r="AO63" s="202">
        <v>233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0.56999999999999995</v>
      </c>
      <c r="J64" s="202">
        <v>9.66</v>
      </c>
      <c r="K64" s="202">
        <v>4.83</v>
      </c>
      <c r="L64" s="202">
        <v>558.94000000000005</v>
      </c>
      <c r="M64" s="202">
        <v>24.9</v>
      </c>
      <c r="N64" s="202">
        <v>35.01</v>
      </c>
      <c r="O64" s="202">
        <v>0</v>
      </c>
      <c r="P64" s="202">
        <v>40.909999999999997</v>
      </c>
      <c r="Q64" s="202">
        <v>6.46</v>
      </c>
      <c r="R64" s="202">
        <v>12.57</v>
      </c>
      <c r="S64" s="202">
        <v>7.83</v>
      </c>
      <c r="T64" s="202">
        <v>0</v>
      </c>
      <c r="U64" s="202">
        <v>62.07</v>
      </c>
      <c r="V64" s="202">
        <v>6.15</v>
      </c>
      <c r="W64" s="202">
        <v>13.5</v>
      </c>
      <c r="X64" s="202">
        <v>43.48</v>
      </c>
      <c r="Y64" s="202">
        <v>0</v>
      </c>
      <c r="Z64" s="202">
        <v>75.06</v>
      </c>
      <c r="AA64" s="202">
        <v>0</v>
      </c>
      <c r="AB64" s="202">
        <v>0</v>
      </c>
      <c r="AC64" s="202">
        <v>9.1999999999999993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26.92</v>
      </c>
      <c r="AJ64" s="202">
        <v>0</v>
      </c>
      <c r="AK64" s="202">
        <v>69.599999999999994</v>
      </c>
      <c r="AL64" s="202">
        <v>0</v>
      </c>
      <c r="AM64" s="202">
        <v>0</v>
      </c>
      <c r="AN64" s="202">
        <v>0</v>
      </c>
      <c r="AO64" s="202">
        <v>233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0.56999999999999995</v>
      </c>
      <c r="J65" s="202">
        <v>9.66</v>
      </c>
      <c r="K65" s="202">
        <v>4.83</v>
      </c>
      <c r="L65" s="202">
        <v>558.94000000000005</v>
      </c>
      <c r="M65" s="202">
        <v>24.9</v>
      </c>
      <c r="N65" s="202">
        <v>35.01</v>
      </c>
      <c r="O65" s="202">
        <v>0</v>
      </c>
      <c r="P65" s="202">
        <v>40.909999999999997</v>
      </c>
      <c r="Q65" s="202">
        <v>6.46</v>
      </c>
      <c r="R65" s="202">
        <v>12.57</v>
      </c>
      <c r="S65" s="202">
        <v>7.83</v>
      </c>
      <c r="T65" s="202">
        <v>0</v>
      </c>
      <c r="U65" s="202">
        <v>62.07</v>
      </c>
      <c r="V65" s="202">
        <v>6.15</v>
      </c>
      <c r="W65" s="202">
        <v>13.5</v>
      </c>
      <c r="X65" s="202">
        <v>43.48</v>
      </c>
      <c r="Y65" s="202">
        <v>0</v>
      </c>
      <c r="Z65" s="202">
        <v>75.06</v>
      </c>
      <c r="AA65" s="202">
        <v>0</v>
      </c>
      <c r="AB65" s="202">
        <v>0</v>
      </c>
      <c r="AC65" s="202">
        <v>9.1999999999999993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26.92</v>
      </c>
      <c r="AJ65" s="202">
        <v>0</v>
      </c>
      <c r="AK65" s="202">
        <v>69.599999999999994</v>
      </c>
      <c r="AL65" s="202">
        <v>0</v>
      </c>
      <c r="AM65" s="202">
        <v>0</v>
      </c>
      <c r="AN65" s="202">
        <v>0</v>
      </c>
      <c r="AO65" s="202">
        <v>233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0.56999999999999995</v>
      </c>
      <c r="J66" s="202">
        <v>9.66</v>
      </c>
      <c r="K66" s="202">
        <v>4.83</v>
      </c>
      <c r="L66" s="202">
        <v>558.94000000000005</v>
      </c>
      <c r="M66" s="202">
        <v>24.9</v>
      </c>
      <c r="N66" s="202">
        <v>35.01</v>
      </c>
      <c r="O66" s="202">
        <v>0</v>
      </c>
      <c r="P66" s="202">
        <v>40.909999999999997</v>
      </c>
      <c r="Q66" s="202">
        <v>6.46</v>
      </c>
      <c r="R66" s="202">
        <v>12.57</v>
      </c>
      <c r="S66" s="202">
        <v>7.83</v>
      </c>
      <c r="T66" s="202">
        <v>0</v>
      </c>
      <c r="U66" s="202">
        <v>62.07</v>
      </c>
      <c r="V66" s="202">
        <v>6.15</v>
      </c>
      <c r="W66" s="202">
        <v>13.5</v>
      </c>
      <c r="X66" s="202">
        <v>43.48</v>
      </c>
      <c r="Y66" s="202">
        <v>0</v>
      </c>
      <c r="Z66" s="202">
        <v>75.06</v>
      </c>
      <c r="AA66" s="202">
        <v>0</v>
      </c>
      <c r="AB66" s="202">
        <v>0</v>
      </c>
      <c r="AC66" s="202">
        <v>9.1999999999999993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26.92</v>
      </c>
      <c r="AJ66" s="202">
        <v>0</v>
      </c>
      <c r="AK66" s="202">
        <v>69.599999999999994</v>
      </c>
      <c r="AL66" s="202">
        <v>0</v>
      </c>
      <c r="AM66" s="202">
        <v>0</v>
      </c>
      <c r="AN66" s="202">
        <v>0</v>
      </c>
      <c r="AO66" s="202">
        <v>233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0.56999999999999995</v>
      </c>
      <c r="J67" s="202">
        <v>9.66</v>
      </c>
      <c r="K67" s="202">
        <v>4.83</v>
      </c>
      <c r="L67" s="202">
        <v>558.94000000000005</v>
      </c>
      <c r="M67" s="202">
        <v>24.9</v>
      </c>
      <c r="N67" s="202">
        <v>35.01</v>
      </c>
      <c r="O67" s="202">
        <v>0</v>
      </c>
      <c r="P67" s="202">
        <v>40.909999999999997</v>
      </c>
      <c r="Q67" s="202">
        <v>6.46</v>
      </c>
      <c r="R67" s="202">
        <v>12.57</v>
      </c>
      <c r="S67" s="202">
        <v>7.83</v>
      </c>
      <c r="T67" s="202">
        <v>0</v>
      </c>
      <c r="U67" s="202">
        <v>62.07</v>
      </c>
      <c r="V67" s="202">
        <v>6.15</v>
      </c>
      <c r="W67" s="202">
        <v>13.5</v>
      </c>
      <c r="X67" s="202">
        <v>43.48</v>
      </c>
      <c r="Y67" s="202">
        <v>0</v>
      </c>
      <c r="Z67" s="202">
        <v>75.06</v>
      </c>
      <c r="AA67" s="202">
        <v>0</v>
      </c>
      <c r="AB67" s="202">
        <v>0</v>
      </c>
      <c r="AC67" s="202">
        <v>9.1999999999999993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26.92</v>
      </c>
      <c r="AJ67" s="202">
        <v>0</v>
      </c>
      <c r="AK67" s="202">
        <v>69.599999999999994</v>
      </c>
      <c r="AL67" s="202">
        <v>0</v>
      </c>
      <c r="AM67" s="202">
        <v>0</v>
      </c>
      <c r="AN67" s="202">
        <v>0</v>
      </c>
      <c r="AO67" s="202">
        <v>233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0.56999999999999995</v>
      </c>
      <c r="J68" s="202">
        <v>9.66</v>
      </c>
      <c r="K68" s="202">
        <v>4.83</v>
      </c>
      <c r="L68" s="202">
        <v>558.94000000000005</v>
      </c>
      <c r="M68" s="202">
        <v>24.9</v>
      </c>
      <c r="N68" s="202">
        <v>35.01</v>
      </c>
      <c r="O68" s="202">
        <v>0</v>
      </c>
      <c r="P68" s="202">
        <v>40.909999999999997</v>
      </c>
      <c r="Q68" s="202">
        <v>6.46</v>
      </c>
      <c r="R68" s="202">
        <v>12.57</v>
      </c>
      <c r="S68" s="202">
        <v>7.83</v>
      </c>
      <c r="T68" s="202">
        <v>0</v>
      </c>
      <c r="U68" s="202">
        <v>62.07</v>
      </c>
      <c r="V68" s="202">
        <v>6.15</v>
      </c>
      <c r="W68" s="202">
        <v>13.5</v>
      </c>
      <c r="X68" s="202">
        <v>43.48</v>
      </c>
      <c r="Y68" s="202">
        <v>0</v>
      </c>
      <c r="Z68" s="202">
        <v>75.06</v>
      </c>
      <c r="AA68" s="202">
        <v>0</v>
      </c>
      <c r="AB68" s="202">
        <v>0</v>
      </c>
      <c r="AC68" s="202">
        <v>9.1999999999999993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26.92</v>
      </c>
      <c r="AJ68" s="202">
        <v>0</v>
      </c>
      <c r="AK68" s="202">
        <v>69.599999999999994</v>
      </c>
      <c r="AL68" s="202">
        <v>0</v>
      </c>
      <c r="AM68" s="202">
        <v>0</v>
      </c>
      <c r="AN68" s="202">
        <v>0</v>
      </c>
      <c r="AO68" s="202">
        <v>233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0.56999999999999995</v>
      </c>
      <c r="J69" s="202">
        <v>9.66</v>
      </c>
      <c r="K69" s="202">
        <v>4.83</v>
      </c>
      <c r="L69" s="202">
        <v>558.94000000000005</v>
      </c>
      <c r="M69" s="202">
        <v>24.9</v>
      </c>
      <c r="N69" s="202">
        <v>35.01</v>
      </c>
      <c r="O69" s="202">
        <v>0</v>
      </c>
      <c r="P69" s="202">
        <v>40.909999999999997</v>
      </c>
      <c r="Q69" s="202">
        <v>6.46</v>
      </c>
      <c r="R69" s="202">
        <v>12.57</v>
      </c>
      <c r="S69" s="202">
        <v>7.83</v>
      </c>
      <c r="T69" s="202">
        <v>0</v>
      </c>
      <c r="U69" s="202">
        <v>62.07</v>
      </c>
      <c r="V69" s="202">
        <v>6.15</v>
      </c>
      <c r="W69" s="202">
        <v>13.5</v>
      </c>
      <c r="X69" s="202">
        <v>43.48</v>
      </c>
      <c r="Y69" s="202">
        <v>0</v>
      </c>
      <c r="Z69" s="202">
        <v>75.06</v>
      </c>
      <c r="AA69" s="202">
        <v>0</v>
      </c>
      <c r="AB69" s="202">
        <v>0</v>
      </c>
      <c r="AC69" s="202">
        <v>9.1999999999999993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26.92</v>
      </c>
      <c r="AJ69" s="202">
        <v>0</v>
      </c>
      <c r="AK69" s="202">
        <v>69.599999999999994</v>
      </c>
      <c r="AL69" s="202">
        <v>0</v>
      </c>
      <c r="AM69" s="202">
        <v>0</v>
      </c>
      <c r="AN69" s="202">
        <v>0</v>
      </c>
      <c r="AO69" s="202">
        <v>233</v>
      </c>
      <c r="AP69" s="202">
        <v>0</v>
      </c>
      <c r="AQ69" s="202">
        <v>15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0.56999999999999995</v>
      </c>
      <c r="J70" s="202">
        <v>9.66</v>
      </c>
      <c r="K70" s="202">
        <v>4.83</v>
      </c>
      <c r="L70" s="202">
        <v>558.94000000000005</v>
      </c>
      <c r="M70" s="202">
        <v>24.9</v>
      </c>
      <c r="N70" s="202">
        <v>35.01</v>
      </c>
      <c r="O70" s="202">
        <v>0</v>
      </c>
      <c r="P70" s="202">
        <v>40.909999999999997</v>
      </c>
      <c r="Q70" s="202">
        <v>6.46</v>
      </c>
      <c r="R70" s="202">
        <v>12.57</v>
      </c>
      <c r="S70" s="202">
        <v>7.83</v>
      </c>
      <c r="T70" s="202">
        <v>0</v>
      </c>
      <c r="U70" s="202">
        <v>62.07</v>
      </c>
      <c r="V70" s="202">
        <v>6.15</v>
      </c>
      <c r="W70" s="202">
        <v>13.5</v>
      </c>
      <c r="X70" s="202">
        <v>43.48</v>
      </c>
      <c r="Y70" s="202">
        <v>0</v>
      </c>
      <c r="Z70" s="202">
        <v>75.06</v>
      </c>
      <c r="AA70" s="202">
        <v>0</v>
      </c>
      <c r="AB70" s="202">
        <v>0</v>
      </c>
      <c r="AC70" s="202">
        <v>9.1999999999999993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26.92</v>
      </c>
      <c r="AJ70" s="202">
        <v>0</v>
      </c>
      <c r="AK70" s="202">
        <v>69.599999999999994</v>
      </c>
      <c r="AL70" s="202">
        <v>0</v>
      </c>
      <c r="AM70" s="202">
        <v>0</v>
      </c>
      <c r="AN70" s="202">
        <v>0</v>
      </c>
      <c r="AO70" s="202">
        <v>233</v>
      </c>
      <c r="AP70" s="202">
        <v>0</v>
      </c>
      <c r="AQ70" s="202">
        <v>10.67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0.56999999999999995</v>
      </c>
      <c r="J71" s="202">
        <v>9.66</v>
      </c>
      <c r="K71" s="202">
        <v>4.83</v>
      </c>
      <c r="L71" s="202">
        <v>558.94000000000005</v>
      </c>
      <c r="M71" s="202">
        <v>24.9</v>
      </c>
      <c r="N71" s="202">
        <v>35.01</v>
      </c>
      <c r="O71" s="202">
        <v>0</v>
      </c>
      <c r="P71" s="202">
        <v>40.909999999999997</v>
      </c>
      <c r="Q71" s="202">
        <v>6.46</v>
      </c>
      <c r="R71" s="202">
        <v>12.57</v>
      </c>
      <c r="S71" s="202">
        <v>7.83</v>
      </c>
      <c r="T71" s="202">
        <v>0</v>
      </c>
      <c r="U71" s="202">
        <v>62.07</v>
      </c>
      <c r="V71" s="202">
        <v>6.15</v>
      </c>
      <c r="W71" s="202">
        <v>13.5</v>
      </c>
      <c r="X71" s="202">
        <v>43.48</v>
      </c>
      <c r="Y71" s="202">
        <v>0</v>
      </c>
      <c r="Z71" s="202">
        <v>75.06</v>
      </c>
      <c r="AA71" s="202">
        <v>0</v>
      </c>
      <c r="AB71" s="202">
        <v>0</v>
      </c>
      <c r="AC71" s="202">
        <v>9.1999999999999993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26.92</v>
      </c>
      <c r="AJ71" s="202">
        <v>0</v>
      </c>
      <c r="AK71" s="202">
        <v>69.599999999999994</v>
      </c>
      <c r="AL71" s="202">
        <v>0</v>
      </c>
      <c r="AM71" s="202">
        <v>0</v>
      </c>
      <c r="AN71" s="202">
        <v>0</v>
      </c>
      <c r="AO71" s="202">
        <v>163</v>
      </c>
      <c r="AP71" s="202">
        <v>0</v>
      </c>
      <c r="AQ71" s="202">
        <v>7.22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0.56999999999999995</v>
      </c>
      <c r="J72" s="202">
        <v>9.66</v>
      </c>
      <c r="K72" s="202">
        <v>4.83</v>
      </c>
      <c r="L72" s="202">
        <v>558.94000000000005</v>
      </c>
      <c r="M72" s="202">
        <v>24.9</v>
      </c>
      <c r="N72" s="202">
        <v>35.01</v>
      </c>
      <c r="O72" s="202">
        <v>0</v>
      </c>
      <c r="P72" s="202">
        <v>40.909999999999997</v>
      </c>
      <c r="Q72" s="202">
        <v>6.46</v>
      </c>
      <c r="R72" s="202">
        <v>12.57</v>
      </c>
      <c r="S72" s="202">
        <v>7.83</v>
      </c>
      <c r="T72" s="202">
        <v>0</v>
      </c>
      <c r="U72" s="202">
        <v>62.07</v>
      </c>
      <c r="V72" s="202">
        <v>6.15</v>
      </c>
      <c r="W72" s="202">
        <v>13.5</v>
      </c>
      <c r="X72" s="202">
        <v>43.48</v>
      </c>
      <c r="Y72" s="202">
        <v>0</v>
      </c>
      <c r="Z72" s="202">
        <v>75.06</v>
      </c>
      <c r="AA72" s="202">
        <v>0</v>
      </c>
      <c r="AB72" s="202">
        <v>0</v>
      </c>
      <c r="AC72" s="202">
        <v>9.1999999999999993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26.92</v>
      </c>
      <c r="AJ72" s="202">
        <v>0</v>
      </c>
      <c r="AK72" s="202">
        <v>69.599999999999994</v>
      </c>
      <c r="AL72" s="202">
        <v>0</v>
      </c>
      <c r="AM72" s="202">
        <v>0</v>
      </c>
      <c r="AN72" s="202">
        <v>0</v>
      </c>
      <c r="AO72" s="202">
        <v>163</v>
      </c>
      <c r="AP72" s="202">
        <v>0</v>
      </c>
      <c r="AQ72" s="202">
        <v>5.04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0.56999999999999995</v>
      </c>
      <c r="J73" s="202">
        <v>9.66</v>
      </c>
      <c r="K73" s="202">
        <v>4.83</v>
      </c>
      <c r="L73" s="202">
        <v>558.94000000000005</v>
      </c>
      <c r="M73" s="202">
        <v>24.9</v>
      </c>
      <c r="N73" s="202">
        <v>35.01</v>
      </c>
      <c r="O73" s="202">
        <v>0</v>
      </c>
      <c r="P73" s="202">
        <v>40.909999999999997</v>
      </c>
      <c r="Q73" s="202">
        <v>6.46</v>
      </c>
      <c r="R73" s="202">
        <v>12.57</v>
      </c>
      <c r="S73" s="202">
        <v>7.83</v>
      </c>
      <c r="T73" s="202">
        <v>0</v>
      </c>
      <c r="U73" s="202">
        <v>62.07</v>
      </c>
      <c r="V73" s="202">
        <v>6.15</v>
      </c>
      <c r="W73" s="202">
        <v>12.96</v>
      </c>
      <c r="X73" s="202">
        <v>43.48</v>
      </c>
      <c r="Y73" s="202">
        <v>0</v>
      </c>
      <c r="Z73" s="202">
        <v>75.06</v>
      </c>
      <c r="AA73" s="202">
        <v>0</v>
      </c>
      <c r="AB73" s="202">
        <v>0</v>
      </c>
      <c r="AC73" s="202">
        <v>9.1999999999999993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26.92</v>
      </c>
      <c r="AJ73" s="202">
        <v>0</v>
      </c>
      <c r="AK73" s="202">
        <v>69.599999999999994</v>
      </c>
      <c r="AL73" s="202">
        <v>0</v>
      </c>
      <c r="AM73" s="202">
        <v>0</v>
      </c>
      <c r="AN73" s="202">
        <v>0</v>
      </c>
      <c r="AO73" s="202">
        <v>163</v>
      </c>
      <c r="AP73" s="202">
        <v>0</v>
      </c>
      <c r="AQ73" s="202">
        <v>2.52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0.56999999999999995</v>
      </c>
      <c r="J74" s="202">
        <v>9.66</v>
      </c>
      <c r="K74" s="202">
        <v>4.83</v>
      </c>
      <c r="L74" s="202">
        <v>558.94000000000005</v>
      </c>
      <c r="M74" s="202">
        <v>24.9</v>
      </c>
      <c r="N74" s="202">
        <v>35.01</v>
      </c>
      <c r="O74" s="202">
        <v>0</v>
      </c>
      <c r="P74" s="202">
        <v>40.909999999999997</v>
      </c>
      <c r="Q74" s="202">
        <v>6.46</v>
      </c>
      <c r="R74" s="202">
        <v>12.57</v>
      </c>
      <c r="S74" s="202">
        <v>7.83</v>
      </c>
      <c r="T74" s="202">
        <v>0</v>
      </c>
      <c r="U74" s="202">
        <v>62.07</v>
      </c>
      <c r="V74" s="202">
        <v>6.15</v>
      </c>
      <c r="W74" s="202">
        <v>12.96</v>
      </c>
      <c r="X74" s="202">
        <v>43.48</v>
      </c>
      <c r="Y74" s="202">
        <v>0</v>
      </c>
      <c r="Z74" s="202">
        <v>75.06</v>
      </c>
      <c r="AA74" s="202">
        <v>0</v>
      </c>
      <c r="AB74" s="202">
        <v>0</v>
      </c>
      <c r="AC74" s="202">
        <v>9.1999999999999993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26.92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163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0.56999999999999995</v>
      </c>
      <c r="J75" s="202">
        <v>9.66</v>
      </c>
      <c r="K75" s="202">
        <v>4.83</v>
      </c>
      <c r="L75" s="202">
        <v>558.94000000000005</v>
      </c>
      <c r="M75" s="202">
        <v>24.9</v>
      </c>
      <c r="N75" s="202">
        <v>35.01</v>
      </c>
      <c r="O75" s="202">
        <v>0</v>
      </c>
      <c r="P75" s="202">
        <v>40.909999999999997</v>
      </c>
      <c r="Q75" s="202">
        <v>6.46</v>
      </c>
      <c r="R75" s="202">
        <v>12.57</v>
      </c>
      <c r="S75" s="202">
        <v>7.83</v>
      </c>
      <c r="T75" s="202">
        <v>0</v>
      </c>
      <c r="U75" s="202">
        <v>62.07</v>
      </c>
      <c r="V75" s="202">
        <v>6.15</v>
      </c>
      <c r="W75" s="202">
        <v>12.96</v>
      </c>
      <c r="X75" s="202">
        <v>43.48</v>
      </c>
      <c r="Y75" s="202">
        <v>0</v>
      </c>
      <c r="Z75" s="202">
        <v>75.06</v>
      </c>
      <c r="AA75" s="202">
        <v>0</v>
      </c>
      <c r="AB75" s="202">
        <v>0</v>
      </c>
      <c r="AC75" s="202">
        <v>9.1999999999999993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26.64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163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0.56999999999999995</v>
      </c>
      <c r="J76" s="202">
        <v>9.66</v>
      </c>
      <c r="K76" s="202">
        <v>4.83</v>
      </c>
      <c r="L76" s="202">
        <v>558.94000000000005</v>
      </c>
      <c r="M76" s="202">
        <v>24.9</v>
      </c>
      <c r="N76" s="202">
        <v>35.01</v>
      </c>
      <c r="O76" s="202">
        <v>0</v>
      </c>
      <c r="P76" s="202">
        <v>40.909999999999997</v>
      </c>
      <c r="Q76" s="202">
        <v>6.46</v>
      </c>
      <c r="R76" s="202">
        <v>12.57</v>
      </c>
      <c r="S76" s="202">
        <v>7.83</v>
      </c>
      <c r="T76" s="202">
        <v>0</v>
      </c>
      <c r="U76" s="202">
        <v>62.07</v>
      </c>
      <c r="V76" s="202">
        <v>6.15</v>
      </c>
      <c r="W76" s="202">
        <v>12.96</v>
      </c>
      <c r="X76" s="202">
        <v>43.48</v>
      </c>
      <c r="Y76" s="202">
        <v>0</v>
      </c>
      <c r="Z76" s="202">
        <v>75.06</v>
      </c>
      <c r="AA76" s="202">
        <v>0</v>
      </c>
      <c r="AB76" s="202">
        <v>0</v>
      </c>
      <c r="AC76" s="202">
        <v>9.1999999999999993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26.64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163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0.56999999999999995</v>
      </c>
      <c r="J77" s="202">
        <v>9.66</v>
      </c>
      <c r="K77" s="202">
        <v>4.83</v>
      </c>
      <c r="L77" s="202">
        <v>558.94000000000005</v>
      </c>
      <c r="M77" s="202">
        <v>24.9</v>
      </c>
      <c r="N77" s="202">
        <v>35.01</v>
      </c>
      <c r="O77" s="202">
        <v>0</v>
      </c>
      <c r="P77" s="202">
        <v>40.909999999999997</v>
      </c>
      <c r="Q77" s="202">
        <v>6.46</v>
      </c>
      <c r="R77" s="202">
        <v>12.57</v>
      </c>
      <c r="S77" s="202">
        <v>7.83</v>
      </c>
      <c r="T77" s="202">
        <v>0</v>
      </c>
      <c r="U77" s="202">
        <v>62.07</v>
      </c>
      <c r="V77" s="202">
        <v>6.15</v>
      </c>
      <c r="W77" s="202">
        <v>12.96</v>
      </c>
      <c r="X77" s="202">
        <v>43.48</v>
      </c>
      <c r="Y77" s="202">
        <v>0</v>
      </c>
      <c r="Z77" s="202">
        <v>75.06</v>
      </c>
      <c r="AA77" s="202">
        <v>0</v>
      </c>
      <c r="AB77" s="202">
        <v>0</v>
      </c>
      <c r="AC77" s="202">
        <v>9.1999999999999993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26.64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163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0.56999999999999995</v>
      </c>
      <c r="J78" s="202">
        <v>9.66</v>
      </c>
      <c r="K78" s="202">
        <v>4.83</v>
      </c>
      <c r="L78" s="202">
        <v>558.94000000000005</v>
      </c>
      <c r="M78" s="202">
        <v>24.9</v>
      </c>
      <c r="N78" s="202">
        <v>35.01</v>
      </c>
      <c r="O78" s="202">
        <v>0</v>
      </c>
      <c r="P78" s="202">
        <v>40.909999999999997</v>
      </c>
      <c r="Q78" s="202">
        <v>6.46</v>
      </c>
      <c r="R78" s="202">
        <v>12.57</v>
      </c>
      <c r="S78" s="202">
        <v>7.83</v>
      </c>
      <c r="T78" s="202">
        <v>0</v>
      </c>
      <c r="U78" s="202">
        <v>62.07</v>
      </c>
      <c r="V78" s="202">
        <v>6.15</v>
      </c>
      <c r="W78" s="202">
        <v>12.96</v>
      </c>
      <c r="X78" s="202">
        <v>43.48</v>
      </c>
      <c r="Y78" s="202">
        <v>0</v>
      </c>
      <c r="Z78" s="202">
        <v>75.06</v>
      </c>
      <c r="AA78" s="202">
        <v>0</v>
      </c>
      <c r="AB78" s="202">
        <v>0</v>
      </c>
      <c r="AC78" s="202">
        <v>9.7899999999999991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26.64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163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0.56999999999999995</v>
      </c>
      <c r="J79" s="202">
        <v>9.66</v>
      </c>
      <c r="K79" s="202">
        <v>4.83</v>
      </c>
      <c r="L79" s="202">
        <v>558.94000000000005</v>
      </c>
      <c r="M79" s="202">
        <v>24.9</v>
      </c>
      <c r="N79" s="202">
        <v>35.01</v>
      </c>
      <c r="O79" s="202">
        <v>0</v>
      </c>
      <c r="P79" s="202">
        <v>40.909999999999997</v>
      </c>
      <c r="Q79" s="202">
        <v>6.46</v>
      </c>
      <c r="R79" s="202">
        <v>12.57</v>
      </c>
      <c r="S79" s="202">
        <v>7.83</v>
      </c>
      <c r="T79" s="202">
        <v>0</v>
      </c>
      <c r="U79" s="202">
        <v>62.07</v>
      </c>
      <c r="V79" s="202">
        <v>6.15</v>
      </c>
      <c r="W79" s="202">
        <v>12.95</v>
      </c>
      <c r="X79" s="202">
        <v>43.48</v>
      </c>
      <c r="Y79" s="202">
        <v>0</v>
      </c>
      <c r="Z79" s="202">
        <v>75.06</v>
      </c>
      <c r="AA79" s="202">
        <v>0</v>
      </c>
      <c r="AB79" s="202">
        <v>0</v>
      </c>
      <c r="AC79" s="202">
        <v>9.7899999999999991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26.64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163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0.56999999999999995</v>
      </c>
      <c r="J80" s="202">
        <v>9.66</v>
      </c>
      <c r="K80" s="202">
        <v>4.83</v>
      </c>
      <c r="L80" s="202">
        <v>558.94000000000005</v>
      </c>
      <c r="M80" s="202">
        <v>24.9</v>
      </c>
      <c r="N80" s="202">
        <v>35.01</v>
      </c>
      <c r="O80" s="202">
        <v>0</v>
      </c>
      <c r="P80" s="202">
        <v>40.909999999999997</v>
      </c>
      <c r="Q80" s="202">
        <v>6.46</v>
      </c>
      <c r="R80" s="202">
        <v>12.57</v>
      </c>
      <c r="S80" s="202">
        <v>7.83</v>
      </c>
      <c r="T80" s="202">
        <v>0</v>
      </c>
      <c r="U80" s="202">
        <v>62.07</v>
      </c>
      <c r="V80" s="202">
        <v>6.15</v>
      </c>
      <c r="W80" s="202">
        <v>12.95</v>
      </c>
      <c r="X80" s="202">
        <v>43.48</v>
      </c>
      <c r="Y80" s="202">
        <v>0</v>
      </c>
      <c r="Z80" s="202">
        <v>75.06</v>
      </c>
      <c r="AA80" s="202">
        <v>0</v>
      </c>
      <c r="AB80" s="202">
        <v>0</v>
      </c>
      <c r="AC80" s="202">
        <v>9.7899999999999991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26.64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163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0.56999999999999995</v>
      </c>
      <c r="J81" s="202">
        <v>9.66</v>
      </c>
      <c r="K81" s="202">
        <v>4.83</v>
      </c>
      <c r="L81" s="202">
        <v>558.94000000000005</v>
      </c>
      <c r="M81" s="202">
        <v>24.9</v>
      </c>
      <c r="N81" s="202">
        <v>35.01</v>
      </c>
      <c r="O81" s="202">
        <v>0</v>
      </c>
      <c r="P81" s="202">
        <v>40.909999999999997</v>
      </c>
      <c r="Q81" s="202">
        <v>6.46</v>
      </c>
      <c r="R81" s="202">
        <v>12.57</v>
      </c>
      <c r="S81" s="202">
        <v>7.83</v>
      </c>
      <c r="T81" s="202">
        <v>0</v>
      </c>
      <c r="U81" s="202">
        <v>62.07</v>
      </c>
      <c r="V81" s="202">
        <v>6.15</v>
      </c>
      <c r="W81" s="202">
        <v>12.95</v>
      </c>
      <c r="X81" s="202">
        <v>43.48</v>
      </c>
      <c r="Y81" s="202">
        <v>0</v>
      </c>
      <c r="Z81" s="202">
        <v>75.06</v>
      </c>
      <c r="AA81" s="202">
        <v>0</v>
      </c>
      <c r="AB81" s="202">
        <v>0</v>
      </c>
      <c r="AC81" s="202">
        <v>9.7899999999999991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26.64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163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0.56999999999999995</v>
      </c>
      <c r="J82" s="202">
        <v>9.66</v>
      </c>
      <c r="K82" s="202">
        <v>4.83</v>
      </c>
      <c r="L82" s="202">
        <v>558.94000000000005</v>
      </c>
      <c r="M82" s="202">
        <v>24.9</v>
      </c>
      <c r="N82" s="202">
        <v>35.01</v>
      </c>
      <c r="O82" s="202">
        <v>0</v>
      </c>
      <c r="P82" s="202">
        <v>40.909999999999997</v>
      </c>
      <c r="Q82" s="202">
        <v>6.46</v>
      </c>
      <c r="R82" s="202">
        <v>12.57</v>
      </c>
      <c r="S82" s="202">
        <v>7.83</v>
      </c>
      <c r="T82" s="202">
        <v>0</v>
      </c>
      <c r="U82" s="202">
        <v>62.07</v>
      </c>
      <c r="V82" s="202">
        <v>6.15</v>
      </c>
      <c r="W82" s="202">
        <v>12.95</v>
      </c>
      <c r="X82" s="202">
        <v>43.48</v>
      </c>
      <c r="Y82" s="202">
        <v>0</v>
      </c>
      <c r="Z82" s="202">
        <v>75.06</v>
      </c>
      <c r="AA82" s="202">
        <v>0</v>
      </c>
      <c r="AB82" s="202">
        <v>0</v>
      </c>
      <c r="AC82" s="202">
        <v>9.7899999999999991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26.64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163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0.56999999999999995</v>
      </c>
      <c r="J83" s="202">
        <v>9.66</v>
      </c>
      <c r="K83" s="202">
        <v>4.83</v>
      </c>
      <c r="L83" s="202">
        <v>558.94000000000005</v>
      </c>
      <c r="M83" s="202">
        <v>24.9</v>
      </c>
      <c r="N83" s="202">
        <v>35.01</v>
      </c>
      <c r="O83" s="202">
        <v>0</v>
      </c>
      <c r="P83" s="202">
        <v>40.909999999999997</v>
      </c>
      <c r="Q83" s="202">
        <v>6.46</v>
      </c>
      <c r="R83" s="202">
        <v>12.57</v>
      </c>
      <c r="S83" s="202">
        <v>7.83</v>
      </c>
      <c r="T83" s="202">
        <v>0</v>
      </c>
      <c r="U83" s="202">
        <v>62.07</v>
      </c>
      <c r="V83" s="202">
        <v>6.15</v>
      </c>
      <c r="W83" s="202">
        <v>12.95</v>
      </c>
      <c r="X83" s="202">
        <v>43.48</v>
      </c>
      <c r="Y83" s="202">
        <v>0</v>
      </c>
      <c r="Z83" s="202">
        <v>75.06</v>
      </c>
      <c r="AA83" s="202">
        <v>0</v>
      </c>
      <c r="AB83" s="202">
        <v>0</v>
      </c>
      <c r="AC83" s="202">
        <v>9.7899999999999991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26.36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163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0.56999999999999995</v>
      </c>
      <c r="J84" s="202">
        <v>9.66</v>
      </c>
      <c r="K84" s="202">
        <v>4.83</v>
      </c>
      <c r="L84" s="202">
        <v>558.94000000000005</v>
      </c>
      <c r="M84" s="202">
        <v>24.9</v>
      </c>
      <c r="N84" s="202">
        <v>35.01</v>
      </c>
      <c r="O84" s="202">
        <v>0</v>
      </c>
      <c r="P84" s="202">
        <v>40.909999999999997</v>
      </c>
      <c r="Q84" s="202">
        <v>6.46</v>
      </c>
      <c r="R84" s="202">
        <v>12.57</v>
      </c>
      <c r="S84" s="202">
        <v>7.83</v>
      </c>
      <c r="T84" s="202">
        <v>0</v>
      </c>
      <c r="U84" s="202">
        <v>62.07</v>
      </c>
      <c r="V84" s="202">
        <v>6.15</v>
      </c>
      <c r="W84" s="202">
        <v>12.95</v>
      </c>
      <c r="X84" s="202">
        <v>43.48</v>
      </c>
      <c r="Y84" s="202">
        <v>0</v>
      </c>
      <c r="Z84" s="202">
        <v>75.06</v>
      </c>
      <c r="AA84" s="202">
        <v>0</v>
      </c>
      <c r="AB84" s="202">
        <v>0</v>
      </c>
      <c r="AC84" s="202">
        <v>9.7899999999999991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26.36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163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0.56999999999999995</v>
      </c>
      <c r="J85" s="202">
        <v>8.41</v>
      </c>
      <c r="K85" s="202">
        <v>4.83</v>
      </c>
      <c r="L85" s="202">
        <v>558.94000000000005</v>
      </c>
      <c r="M85" s="202">
        <v>24.9</v>
      </c>
      <c r="N85" s="202">
        <v>35.01</v>
      </c>
      <c r="O85" s="202">
        <v>0</v>
      </c>
      <c r="P85" s="202">
        <v>40.909999999999997</v>
      </c>
      <c r="Q85" s="202">
        <v>6.46</v>
      </c>
      <c r="R85" s="202">
        <v>12.57</v>
      </c>
      <c r="S85" s="202">
        <v>7.83</v>
      </c>
      <c r="T85" s="202">
        <v>0</v>
      </c>
      <c r="U85" s="202">
        <v>62.07</v>
      </c>
      <c r="V85" s="202">
        <v>6.15</v>
      </c>
      <c r="W85" s="202">
        <v>12.95</v>
      </c>
      <c r="X85" s="202">
        <v>43.48</v>
      </c>
      <c r="Y85" s="202">
        <v>0</v>
      </c>
      <c r="Z85" s="202">
        <v>75.06</v>
      </c>
      <c r="AA85" s="202">
        <v>0</v>
      </c>
      <c r="AB85" s="202">
        <v>0</v>
      </c>
      <c r="AC85" s="202">
        <v>10.09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26.36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163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0.56999999999999995</v>
      </c>
      <c r="J86" s="202">
        <v>8.41</v>
      </c>
      <c r="K86" s="202">
        <v>4.83</v>
      </c>
      <c r="L86" s="202">
        <v>558.94000000000005</v>
      </c>
      <c r="M86" s="202">
        <v>24.9</v>
      </c>
      <c r="N86" s="202">
        <v>35.01</v>
      </c>
      <c r="O86" s="202">
        <v>0</v>
      </c>
      <c r="P86" s="202">
        <v>40.909999999999997</v>
      </c>
      <c r="Q86" s="202">
        <v>6.46</v>
      </c>
      <c r="R86" s="202">
        <v>12.57</v>
      </c>
      <c r="S86" s="202">
        <v>7.83</v>
      </c>
      <c r="T86" s="202">
        <v>0</v>
      </c>
      <c r="U86" s="202">
        <v>62.07</v>
      </c>
      <c r="V86" s="202">
        <v>6.15</v>
      </c>
      <c r="W86" s="202">
        <v>12.95</v>
      </c>
      <c r="X86" s="202">
        <v>43.48</v>
      </c>
      <c r="Y86" s="202">
        <v>0</v>
      </c>
      <c r="Z86" s="202">
        <v>75.06</v>
      </c>
      <c r="AA86" s="202">
        <v>0</v>
      </c>
      <c r="AB86" s="202">
        <v>0</v>
      </c>
      <c r="AC86" s="202">
        <v>10.09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26.36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163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0.56999999999999995</v>
      </c>
      <c r="J87" s="202">
        <v>8.41</v>
      </c>
      <c r="K87" s="202">
        <v>4.83</v>
      </c>
      <c r="L87" s="202">
        <v>558.94000000000005</v>
      </c>
      <c r="M87" s="202">
        <v>24.9</v>
      </c>
      <c r="N87" s="202">
        <v>35.01</v>
      </c>
      <c r="O87" s="202">
        <v>0</v>
      </c>
      <c r="P87" s="202">
        <v>40.909999999999997</v>
      </c>
      <c r="Q87" s="202">
        <v>6.46</v>
      </c>
      <c r="R87" s="202">
        <v>12.57</v>
      </c>
      <c r="S87" s="202">
        <v>7.83</v>
      </c>
      <c r="T87" s="202">
        <v>0</v>
      </c>
      <c r="U87" s="202">
        <v>62.07</v>
      </c>
      <c r="V87" s="202">
        <v>6.15</v>
      </c>
      <c r="W87" s="202">
        <v>12.95</v>
      </c>
      <c r="X87" s="202">
        <v>43.48</v>
      </c>
      <c r="Y87" s="202">
        <v>0</v>
      </c>
      <c r="Z87" s="202">
        <v>75.06</v>
      </c>
      <c r="AA87" s="202">
        <v>0</v>
      </c>
      <c r="AB87" s="202">
        <v>0</v>
      </c>
      <c r="AC87" s="202">
        <v>10.09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26.36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163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0.56999999999999995</v>
      </c>
      <c r="J88" s="202">
        <v>8.41</v>
      </c>
      <c r="K88" s="202">
        <v>4.83</v>
      </c>
      <c r="L88" s="202">
        <v>558.94000000000005</v>
      </c>
      <c r="M88" s="202">
        <v>24.9</v>
      </c>
      <c r="N88" s="202">
        <v>35.01</v>
      </c>
      <c r="O88" s="202">
        <v>0</v>
      </c>
      <c r="P88" s="202">
        <v>40.909999999999997</v>
      </c>
      <c r="Q88" s="202">
        <v>6.46</v>
      </c>
      <c r="R88" s="202">
        <v>12.57</v>
      </c>
      <c r="S88" s="202">
        <v>7.83</v>
      </c>
      <c r="T88" s="202">
        <v>0</v>
      </c>
      <c r="U88" s="202">
        <v>62.07</v>
      </c>
      <c r="V88" s="202">
        <v>6.15</v>
      </c>
      <c r="W88" s="202">
        <v>12.95</v>
      </c>
      <c r="X88" s="202">
        <v>43.48</v>
      </c>
      <c r="Y88" s="202">
        <v>0</v>
      </c>
      <c r="Z88" s="202">
        <v>75.06</v>
      </c>
      <c r="AA88" s="202">
        <v>0</v>
      </c>
      <c r="AB88" s="202">
        <v>0</v>
      </c>
      <c r="AC88" s="202">
        <v>10.09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26.36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163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8.1300000000000008</v>
      </c>
      <c r="K89" s="202">
        <v>4.83</v>
      </c>
      <c r="L89" s="202">
        <v>558.94000000000005</v>
      </c>
      <c r="M89" s="202">
        <v>24.9</v>
      </c>
      <c r="N89" s="202">
        <v>35.01</v>
      </c>
      <c r="O89" s="202">
        <v>0</v>
      </c>
      <c r="P89" s="202">
        <v>40.909999999999997</v>
      </c>
      <c r="Q89" s="202">
        <v>6.46</v>
      </c>
      <c r="R89" s="202">
        <v>12.57</v>
      </c>
      <c r="S89" s="202">
        <v>7.83</v>
      </c>
      <c r="T89" s="202">
        <v>0</v>
      </c>
      <c r="U89" s="202">
        <v>62.07</v>
      </c>
      <c r="V89" s="202">
        <v>6.15</v>
      </c>
      <c r="W89" s="202">
        <v>12.95</v>
      </c>
      <c r="X89" s="202">
        <v>43.48</v>
      </c>
      <c r="Y89" s="202">
        <v>0</v>
      </c>
      <c r="Z89" s="202">
        <v>75.06</v>
      </c>
      <c r="AA89" s="202">
        <v>0</v>
      </c>
      <c r="AB89" s="202">
        <v>0</v>
      </c>
      <c r="AC89" s="202">
        <v>10.09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26.36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163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8.1300000000000008</v>
      </c>
      <c r="K90" s="202">
        <v>4.83</v>
      </c>
      <c r="L90" s="202">
        <v>558.94000000000005</v>
      </c>
      <c r="M90" s="202">
        <v>24.9</v>
      </c>
      <c r="N90" s="202">
        <v>35.01</v>
      </c>
      <c r="O90" s="202">
        <v>0</v>
      </c>
      <c r="P90" s="202">
        <v>40.909999999999997</v>
      </c>
      <c r="Q90" s="202">
        <v>6.46</v>
      </c>
      <c r="R90" s="202">
        <v>12.57</v>
      </c>
      <c r="S90" s="202">
        <v>7.83</v>
      </c>
      <c r="T90" s="202">
        <v>0</v>
      </c>
      <c r="U90" s="202">
        <v>62.07</v>
      </c>
      <c r="V90" s="202">
        <v>6.15</v>
      </c>
      <c r="W90" s="202">
        <v>12.95</v>
      </c>
      <c r="X90" s="202">
        <v>43.48</v>
      </c>
      <c r="Y90" s="202">
        <v>0</v>
      </c>
      <c r="Z90" s="202">
        <v>75.06</v>
      </c>
      <c r="AA90" s="202">
        <v>0</v>
      </c>
      <c r="AB90" s="202">
        <v>0</v>
      </c>
      <c r="AC90" s="202">
        <v>10.09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26.36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163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8.1300000000000008</v>
      </c>
      <c r="K91" s="202">
        <v>4.83</v>
      </c>
      <c r="L91" s="202">
        <v>558.94000000000005</v>
      </c>
      <c r="M91" s="202">
        <v>24.9</v>
      </c>
      <c r="N91" s="202">
        <v>35.01</v>
      </c>
      <c r="O91" s="202">
        <v>0</v>
      </c>
      <c r="P91" s="202">
        <v>40.909999999999997</v>
      </c>
      <c r="Q91" s="202">
        <v>6.46</v>
      </c>
      <c r="R91" s="202">
        <v>12.57</v>
      </c>
      <c r="S91" s="202">
        <v>7.83</v>
      </c>
      <c r="T91" s="202">
        <v>0</v>
      </c>
      <c r="U91" s="202">
        <v>62.07</v>
      </c>
      <c r="V91" s="202">
        <v>6.15</v>
      </c>
      <c r="W91" s="202">
        <v>12.96</v>
      </c>
      <c r="X91" s="202">
        <v>43.48</v>
      </c>
      <c r="Y91" s="202">
        <v>0</v>
      </c>
      <c r="Z91" s="202">
        <v>75.06</v>
      </c>
      <c r="AA91" s="202">
        <v>0</v>
      </c>
      <c r="AB91" s="202">
        <v>0</v>
      </c>
      <c r="AC91" s="202">
        <v>10.09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26.08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163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8.1300000000000008</v>
      </c>
      <c r="K92" s="202">
        <v>4.83</v>
      </c>
      <c r="L92" s="202">
        <v>558.94000000000005</v>
      </c>
      <c r="M92" s="202">
        <v>24.9</v>
      </c>
      <c r="N92" s="202">
        <v>35.01</v>
      </c>
      <c r="O92" s="202">
        <v>0</v>
      </c>
      <c r="P92" s="202">
        <v>40.909999999999997</v>
      </c>
      <c r="Q92" s="202">
        <v>6.46</v>
      </c>
      <c r="R92" s="202">
        <v>12.57</v>
      </c>
      <c r="S92" s="202">
        <v>7.83</v>
      </c>
      <c r="T92" s="202">
        <v>0</v>
      </c>
      <c r="U92" s="202">
        <v>62.07</v>
      </c>
      <c r="V92" s="202">
        <v>6.15</v>
      </c>
      <c r="W92" s="202">
        <v>12.96</v>
      </c>
      <c r="X92" s="202">
        <v>43.48</v>
      </c>
      <c r="Y92" s="202">
        <v>0</v>
      </c>
      <c r="Z92" s="202">
        <v>75.06</v>
      </c>
      <c r="AA92" s="202">
        <v>0</v>
      </c>
      <c r="AB92" s="202">
        <v>0</v>
      </c>
      <c r="AC92" s="202">
        <v>10.09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26.08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163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8.1300000000000008</v>
      </c>
      <c r="K93" s="202">
        <v>4.83</v>
      </c>
      <c r="L93" s="202">
        <v>558.94000000000005</v>
      </c>
      <c r="M93" s="202">
        <v>24.9</v>
      </c>
      <c r="N93" s="202">
        <v>35.01</v>
      </c>
      <c r="O93" s="202">
        <v>0</v>
      </c>
      <c r="P93" s="202">
        <v>40.909999999999997</v>
      </c>
      <c r="Q93" s="202">
        <v>6.46</v>
      </c>
      <c r="R93" s="202">
        <v>12.57</v>
      </c>
      <c r="S93" s="202">
        <v>7.83</v>
      </c>
      <c r="T93" s="202">
        <v>0</v>
      </c>
      <c r="U93" s="202">
        <v>62.07</v>
      </c>
      <c r="V93" s="202">
        <v>6.15</v>
      </c>
      <c r="W93" s="202">
        <v>12.96</v>
      </c>
      <c r="X93" s="202">
        <v>43.48</v>
      </c>
      <c r="Y93" s="202">
        <v>0</v>
      </c>
      <c r="Z93" s="202">
        <v>75.06</v>
      </c>
      <c r="AA93" s="202">
        <v>0</v>
      </c>
      <c r="AB93" s="202">
        <v>0</v>
      </c>
      <c r="AC93" s="202">
        <v>10.09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26.08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163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8.1300000000000008</v>
      </c>
      <c r="K94" s="202">
        <v>4.83</v>
      </c>
      <c r="L94" s="202">
        <v>558.94000000000005</v>
      </c>
      <c r="M94" s="202">
        <v>24.9</v>
      </c>
      <c r="N94" s="202">
        <v>35.01</v>
      </c>
      <c r="O94" s="202">
        <v>0</v>
      </c>
      <c r="P94" s="202">
        <v>40.909999999999997</v>
      </c>
      <c r="Q94" s="202">
        <v>6.46</v>
      </c>
      <c r="R94" s="202">
        <v>12.57</v>
      </c>
      <c r="S94" s="202">
        <v>7.83</v>
      </c>
      <c r="T94" s="202">
        <v>0</v>
      </c>
      <c r="U94" s="202">
        <v>62.07</v>
      </c>
      <c r="V94" s="202">
        <v>6.15</v>
      </c>
      <c r="W94" s="202">
        <v>12.96</v>
      </c>
      <c r="X94" s="202">
        <v>43.48</v>
      </c>
      <c r="Y94" s="202">
        <v>0</v>
      </c>
      <c r="Z94" s="202">
        <v>75.06</v>
      </c>
      <c r="AA94" s="202">
        <v>0</v>
      </c>
      <c r="AB94" s="202">
        <v>0</v>
      </c>
      <c r="AC94" s="202">
        <v>10.09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26.08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163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8.1300000000000008</v>
      </c>
      <c r="K95" s="202">
        <v>9.09</v>
      </c>
      <c r="L95" s="202">
        <v>558.94000000000005</v>
      </c>
      <c r="M95" s="202">
        <v>24.9</v>
      </c>
      <c r="N95" s="202">
        <v>35.01</v>
      </c>
      <c r="O95" s="202">
        <v>0</v>
      </c>
      <c r="P95" s="202">
        <v>40.909999999999997</v>
      </c>
      <c r="Q95" s="202">
        <v>6.46</v>
      </c>
      <c r="R95" s="202">
        <v>12.57</v>
      </c>
      <c r="S95" s="202">
        <v>7.83</v>
      </c>
      <c r="T95" s="202">
        <v>0</v>
      </c>
      <c r="U95" s="202">
        <v>62.07</v>
      </c>
      <c r="V95" s="202">
        <v>6.15</v>
      </c>
      <c r="W95" s="202">
        <v>12.96</v>
      </c>
      <c r="X95" s="202">
        <v>43.48</v>
      </c>
      <c r="Y95" s="202">
        <v>0</v>
      </c>
      <c r="Z95" s="202">
        <v>75.06</v>
      </c>
      <c r="AA95" s="202">
        <v>0</v>
      </c>
      <c r="AB95" s="202">
        <v>0</v>
      </c>
      <c r="AC95" s="202">
        <v>10.09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26.08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163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8.1300000000000008</v>
      </c>
      <c r="K96" s="202">
        <v>9.09</v>
      </c>
      <c r="L96" s="202">
        <v>558.94000000000005</v>
      </c>
      <c r="M96" s="202">
        <v>24.9</v>
      </c>
      <c r="N96" s="202">
        <v>35.01</v>
      </c>
      <c r="O96" s="202">
        <v>0</v>
      </c>
      <c r="P96" s="202">
        <v>40.909999999999997</v>
      </c>
      <c r="Q96" s="202">
        <v>6.46</v>
      </c>
      <c r="R96" s="202">
        <v>12.57</v>
      </c>
      <c r="S96" s="202">
        <v>7.83</v>
      </c>
      <c r="T96" s="202">
        <v>0</v>
      </c>
      <c r="U96" s="202">
        <v>62.07</v>
      </c>
      <c r="V96" s="202">
        <v>6.15</v>
      </c>
      <c r="W96" s="202">
        <v>12.96</v>
      </c>
      <c r="X96" s="202">
        <v>43.48</v>
      </c>
      <c r="Y96" s="202">
        <v>0</v>
      </c>
      <c r="Z96" s="202">
        <v>75.06</v>
      </c>
      <c r="AA96" s="202">
        <v>0</v>
      </c>
      <c r="AB96" s="202">
        <v>0</v>
      </c>
      <c r="AC96" s="202">
        <v>10.09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26.08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163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8.1300000000000008</v>
      </c>
      <c r="K97" s="202">
        <v>9.09</v>
      </c>
      <c r="L97" s="202">
        <v>558.94000000000005</v>
      </c>
      <c r="M97" s="202">
        <v>24.9</v>
      </c>
      <c r="N97" s="202">
        <v>35.01</v>
      </c>
      <c r="O97" s="202">
        <v>0</v>
      </c>
      <c r="P97" s="202">
        <v>40.909999999999997</v>
      </c>
      <c r="Q97" s="202">
        <v>6.46</v>
      </c>
      <c r="R97" s="202">
        <v>12.57</v>
      </c>
      <c r="S97" s="202">
        <v>7.83</v>
      </c>
      <c r="T97" s="202">
        <v>0</v>
      </c>
      <c r="U97" s="202">
        <v>62.07</v>
      </c>
      <c r="V97" s="202">
        <v>6.15</v>
      </c>
      <c r="W97" s="202">
        <v>12.96</v>
      </c>
      <c r="X97" s="202">
        <v>43.48</v>
      </c>
      <c r="Y97" s="202">
        <v>0</v>
      </c>
      <c r="Z97" s="202">
        <v>75.06</v>
      </c>
      <c r="AA97" s="202">
        <v>0</v>
      </c>
      <c r="AB97" s="202">
        <v>0</v>
      </c>
      <c r="AC97" s="202">
        <v>10.09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26.08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163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8.1300000000000008</v>
      </c>
      <c r="K98" s="202">
        <v>9.09</v>
      </c>
      <c r="L98" s="202">
        <v>558.94000000000005</v>
      </c>
      <c r="M98" s="202">
        <v>24.9</v>
      </c>
      <c r="N98" s="202">
        <v>35.01</v>
      </c>
      <c r="O98" s="202">
        <v>0</v>
      </c>
      <c r="P98" s="202">
        <v>40.909999999999997</v>
      </c>
      <c r="Q98" s="202">
        <v>6.46</v>
      </c>
      <c r="R98" s="202">
        <v>12.57</v>
      </c>
      <c r="S98" s="202">
        <v>7.83</v>
      </c>
      <c r="T98" s="202">
        <v>0</v>
      </c>
      <c r="U98" s="202">
        <v>62.07</v>
      </c>
      <c r="V98" s="202">
        <v>6.15</v>
      </c>
      <c r="W98" s="202">
        <v>12.96</v>
      </c>
      <c r="X98" s="202">
        <v>43.48</v>
      </c>
      <c r="Y98" s="202">
        <v>0</v>
      </c>
      <c r="Z98" s="202">
        <v>75.06</v>
      </c>
      <c r="AA98" s="202">
        <v>0</v>
      </c>
      <c r="AB98" s="202">
        <v>0</v>
      </c>
      <c r="AC98" s="202">
        <v>10.09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26.08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163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1.5265000000000003E-2</v>
      </c>
      <c r="J99">
        <f t="shared" si="0"/>
        <v>0.1584850000000001</v>
      </c>
      <c r="K99">
        <f t="shared" si="0"/>
        <v>0.12064749999999985</v>
      </c>
      <c r="L99">
        <f t="shared" si="0"/>
        <v>12.265912500000015</v>
      </c>
      <c r="M99">
        <f t="shared" si="0"/>
        <v>0.60027000000000108</v>
      </c>
      <c r="N99">
        <f t="shared" si="0"/>
        <v>0.84024000000000199</v>
      </c>
      <c r="O99">
        <f t="shared" si="0"/>
        <v>0</v>
      </c>
      <c r="P99">
        <f t="shared" si="0"/>
        <v>0.98183999999999871</v>
      </c>
      <c r="Q99">
        <f t="shared" si="0"/>
        <v>0.15353499999999995</v>
      </c>
      <c r="R99">
        <f t="shared" si="0"/>
        <v>0.29853000000000024</v>
      </c>
      <c r="S99">
        <f t="shared" si="0"/>
        <v>0.18603000000000022</v>
      </c>
      <c r="T99">
        <f t="shared" si="0"/>
        <v>0</v>
      </c>
      <c r="U99">
        <f t="shared" si="0"/>
        <v>1.489679999999999</v>
      </c>
      <c r="V99">
        <f t="shared" si="0"/>
        <v>0.14544499999999969</v>
      </c>
      <c r="W99">
        <f t="shared" si="0"/>
        <v>0.30705000000000032</v>
      </c>
      <c r="X99">
        <f t="shared" si="0"/>
        <v>1.0290250000000003</v>
      </c>
      <c r="Y99">
        <f t="shared" si="0"/>
        <v>0</v>
      </c>
      <c r="Z99">
        <f t="shared" si="0"/>
        <v>1.7832350000000035</v>
      </c>
      <c r="AA99">
        <f t="shared" si="0"/>
        <v>0</v>
      </c>
      <c r="AB99">
        <f t="shared" si="0"/>
        <v>0</v>
      </c>
      <c r="AC99">
        <f t="shared" si="0"/>
        <v>0.24779000000000034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0.65315000000000067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4.0839999999999996</v>
      </c>
      <c r="AP99">
        <f t="shared" si="0"/>
        <v>0</v>
      </c>
      <c r="AQ99">
        <f t="shared" si="0"/>
        <v>0.19615750000000007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44741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1.73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40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1.73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40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1.73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40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1.73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40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1.68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43.94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1.68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43.94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1.68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43.94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1.68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43.94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1.68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43.94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1.52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1.68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43.94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1.52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1.68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43.94</v>
      </c>
      <c r="AJ13" s="202">
        <v>0</v>
      </c>
      <c r="AK13" s="202">
        <v>31.04</v>
      </c>
      <c r="AL13" s="202">
        <v>0</v>
      </c>
      <c r="AM13" s="202">
        <v>0</v>
      </c>
      <c r="AN13" s="202">
        <v>0</v>
      </c>
      <c r="AO13" s="202">
        <v>1.52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1.68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43.94</v>
      </c>
      <c r="AJ14" s="202">
        <v>0</v>
      </c>
      <c r="AK14" s="202">
        <v>31.04</v>
      </c>
      <c r="AL14" s="202">
        <v>0</v>
      </c>
      <c r="AM14" s="202">
        <v>0</v>
      </c>
      <c r="AN14" s="202">
        <v>0</v>
      </c>
      <c r="AO14" s="202">
        <v>1.52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1.68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43.94</v>
      </c>
      <c r="AJ15" s="202">
        <v>0</v>
      </c>
      <c r="AK15" s="202">
        <v>31.04</v>
      </c>
      <c r="AL15" s="202">
        <v>0</v>
      </c>
      <c r="AM15" s="202">
        <v>0</v>
      </c>
      <c r="AN15" s="202">
        <v>0</v>
      </c>
      <c r="AO15" s="202">
        <v>1.52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1.68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43.94</v>
      </c>
      <c r="AJ16" s="202">
        <v>0</v>
      </c>
      <c r="AK16" s="202">
        <v>31.04</v>
      </c>
      <c r="AL16" s="202">
        <v>0</v>
      </c>
      <c r="AM16" s="202">
        <v>0</v>
      </c>
      <c r="AN16" s="202">
        <v>0</v>
      </c>
      <c r="AO16" s="202">
        <v>1.52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1.73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43.94</v>
      </c>
      <c r="AJ17" s="202">
        <v>0</v>
      </c>
      <c r="AK17" s="202">
        <v>31.04</v>
      </c>
      <c r="AL17" s="202">
        <v>0</v>
      </c>
      <c r="AM17" s="202">
        <v>0</v>
      </c>
      <c r="AN17" s="202">
        <v>0</v>
      </c>
      <c r="AO17" s="202">
        <v>1.52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1.73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43.94</v>
      </c>
      <c r="AJ18" s="202">
        <v>0</v>
      </c>
      <c r="AK18" s="202">
        <v>31.04</v>
      </c>
      <c r="AL18" s="202">
        <v>0</v>
      </c>
      <c r="AM18" s="202">
        <v>0</v>
      </c>
      <c r="AN18" s="202">
        <v>0</v>
      </c>
      <c r="AO18" s="202">
        <v>1.52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43.94</v>
      </c>
      <c r="AJ19" s="202">
        <v>0</v>
      </c>
      <c r="AK19" s="202">
        <v>31.04</v>
      </c>
      <c r="AL19" s="202">
        <v>0</v>
      </c>
      <c r="AM19" s="202">
        <v>0</v>
      </c>
      <c r="AN19" s="202">
        <v>0</v>
      </c>
      <c r="AO19" s="202">
        <v>1.52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43.94</v>
      </c>
      <c r="AJ20" s="202">
        <v>0</v>
      </c>
      <c r="AK20" s="202">
        <v>31.04</v>
      </c>
      <c r="AL20" s="202">
        <v>0</v>
      </c>
      <c r="AM20" s="202">
        <v>0</v>
      </c>
      <c r="AN20" s="202">
        <v>0</v>
      </c>
      <c r="AO20" s="202">
        <v>1.52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43.94</v>
      </c>
      <c r="AJ21" s="202">
        <v>0</v>
      </c>
      <c r="AK21" s="202">
        <v>31.04</v>
      </c>
      <c r="AL21" s="202">
        <v>0</v>
      </c>
      <c r="AM21" s="202">
        <v>0</v>
      </c>
      <c r="AN21" s="202">
        <v>0</v>
      </c>
      <c r="AO21" s="202">
        <v>1.52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43.94</v>
      </c>
      <c r="AJ22" s="202">
        <v>0</v>
      </c>
      <c r="AK22" s="202">
        <v>31.04</v>
      </c>
      <c r="AL22" s="202">
        <v>0</v>
      </c>
      <c r="AM22" s="202">
        <v>0</v>
      </c>
      <c r="AN22" s="202">
        <v>0</v>
      </c>
      <c r="AO22" s="202">
        <v>1.52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1.94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43.94</v>
      </c>
      <c r="AJ23" s="202">
        <v>0</v>
      </c>
      <c r="AK23" s="202">
        <v>31.04</v>
      </c>
      <c r="AL23" s="202">
        <v>0</v>
      </c>
      <c r="AM23" s="202">
        <v>0</v>
      </c>
      <c r="AN23" s="202">
        <v>0</v>
      </c>
      <c r="AO23" s="202">
        <v>1.52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1.94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43.94</v>
      </c>
      <c r="AJ24" s="202">
        <v>0</v>
      </c>
      <c r="AK24" s="202">
        <v>31.04</v>
      </c>
      <c r="AL24" s="202">
        <v>0</v>
      </c>
      <c r="AM24" s="202">
        <v>0</v>
      </c>
      <c r="AN24" s="202">
        <v>0</v>
      </c>
      <c r="AO24" s="202">
        <v>1.52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1.94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43.94</v>
      </c>
      <c r="AJ25" s="202">
        <v>0</v>
      </c>
      <c r="AK25" s="202">
        <v>31.04</v>
      </c>
      <c r="AL25" s="202">
        <v>0</v>
      </c>
      <c r="AM25" s="202">
        <v>0</v>
      </c>
      <c r="AN25" s="202">
        <v>0</v>
      </c>
      <c r="AO25" s="202">
        <v>1.52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1.94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43.94</v>
      </c>
      <c r="AJ26" s="202">
        <v>0</v>
      </c>
      <c r="AK26" s="202">
        <v>31.04</v>
      </c>
      <c r="AL26" s="202">
        <v>0</v>
      </c>
      <c r="AM26" s="202">
        <v>0</v>
      </c>
      <c r="AN26" s="202">
        <v>0</v>
      </c>
      <c r="AO26" s="202">
        <v>1.52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1.94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43.94</v>
      </c>
      <c r="AJ27" s="202">
        <v>0</v>
      </c>
      <c r="AK27" s="202">
        <v>31.04</v>
      </c>
      <c r="AL27" s="202">
        <v>0</v>
      </c>
      <c r="AM27" s="202">
        <v>0</v>
      </c>
      <c r="AN27" s="202">
        <v>0</v>
      </c>
      <c r="AO27" s="202">
        <v>1.52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1.94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43.94</v>
      </c>
      <c r="AJ28" s="202">
        <v>0</v>
      </c>
      <c r="AK28" s="202">
        <v>31.04</v>
      </c>
      <c r="AL28" s="202">
        <v>0</v>
      </c>
      <c r="AM28" s="202">
        <v>0</v>
      </c>
      <c r="AN28" s="202">
        <v>0</v>
      </c>
      <c r="AO28" s="202">
        <v>1.52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1.94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43.94</v>
      </c>
      <c r="AJ29" s="202">
        <v>0</v>
      </c>
      <c r="AK29" s="202">
        <v>31.04</v>
      </c>
      <c r="AL29" s="202">
        <v>0</v>
      </c>
      <c r="AM29" s="202">
        <v>0</v>
      </c>
      <c r="AN29" s="202">
        <v>0</v>
      </c>
      <c r="AO29" s="202">
        <v>1.52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1.94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43.94</v>
      </c>
      <c r="AJ30" s="202">
        <v>0</v>
      </c>
      <c r="AK30" s="202">
        <v>31.04</v>
      </c>
      <c r="AL30" s="202">
        <v>0</v>
      </c>
      <c r="AM30" s="202">
        <v>0</v>
      </c>
      <c r="AN30" s="202">
        <v>0</v>
      </c>
      <c r="AO30" s="202">
        <v>1.52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43.94</v>
      </c>
      <c r="AJ31" s="202">
        <v>0</v>
      </c>
      <c r="AK31" s="202">
        <v>31.04</v>
      </c>
      <c r="AL31" s="202">
        <v>0</v>
      </c>
      <c r="AM31" s="202">
        <v>0</v>
      </c>
      <c r="AN31" s="202">
        <v>0</v>
      </c>
      <c r="AO31" s="202">
        <v>1.52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43.94</v>
      </c>
      <c r="AJ32" s="202">
        <v>0</v>
      </c>
      <c r="AK32" s="202">
        <v>31.04</v>
      </c>
      <c r="AL32" s="202">
        <v>0</v>
      </c>
      <c r="AM32" s="202">
        <v>0</v>
      </c>
      <c r="AN32" s="202">
        <v>0</v>
      </c>
      <c r="AO32" s="202">
        <v>1.52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43.94</v>
      </c>
      <c r="AJ33" s="202">
        <v>0</v>
      </c>
      <c r="AK33" s="202">
        <v>31.04</v>
      </c>
      <c r="AL33" s="202">
        <v>0</v>
      </c>
      <c r="AM33" s="202">
        <v>0</v>
      </c>
      <c r="AN33" s="202">
        <v>0</v>
      </c>
      <c r="AO33" s="202">
        <v>1.52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43.94</v>
      </c>
      <c r="AJ34" s="202">
        <v>0</v>
      </c>
      <c r="AK34" s="202">
        <v>31.04</v>
      </c>
      <c r="AL34" s="202">
        <v>0</v>
      </c>
      <c r="AM34" s="202">
        <v>0</v>
      </c>
      <c r="AN34" s="202">
        <v>0</v>
      </c>
      <c r="AO34" s="202">
        <v>1.52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1.94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43.94</v>
      </c>
      <c r="AJ35" s="202">
        <v>0</v>
      </c>
      <c r="AK35" s="202">
        <v>31.04</v>
      </c>
      <c r="AL35" s="202">
        <v>0</v>
      </c>
      <c r="AM35" s="202">
        <v>0</v>
      </c>
      <c r="AN35" s="202">
        <v>0</v>
      </c>
      <c r="AO35" s="202">
        <v>1.52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1.94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43.94</v>
      </c>
      <c r="AJ36" s="202">
        <v>0</v>
      </c>
      <c r="AK36" s="202">
        <v>31.04</v>
      </c>
      <c r="AL36" s="202">
        <v>0</v>
      </c>
      <c r="AM36" s="202">
        <v>0</v>
      </c>
      <c r="AN36" s="202">
        <v>0</v>
      </c>
      <c r="AO36" s="202">
        <v>1.52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1.94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43.94</v>
      </c>
      <c r="AJ37" s="202">
        <v>0</v>
      </c>
      <c r="AK37" s="202">
        <v>31.04</v>
      </c>
      <c r="AL37" s="202">
        <v>0</v>
      </c>
      <c r="AM37" s="202">
        <v>0</v>
      </c>
      <c r="AN37" s="202">
        <v>0</v>
      </c>
      <c r="AO37" s="202">
        <v>1.52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1.94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43.94</v>
      </c>
      <c r="AJ38" s="202">
        <v>0</v>
      </c>
      <c r="AK38" s="202">
        <v>31.04</v>
      </c>
      <c r="AL38" s="202">
        <v>0</v>
      </c>
      <c r="AM38" s="202">
        <v>0</v>
      </c>
      <c r="AN38" s="202">
        <v>0</v>
      </c>
      <c r="AO38" s="202">
        <v>1.52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1.94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43.94</v>
      </c>
      <c r="AJ39" s="202">
        <v>0</v>
      </c>
      <c r="AK39" s="202">
        <v>31.04</v>
      </c>
      <c r="AL39" s="202">
        <v>0</v>
      </c>
      <c r="AM39" s="202">
        <v>0</v>
      </c>
      <c r="AN39" s="202">
        <v>0</v>
      </c>
      <c r="AO39" s="202">
        <v>1.52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1.94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43.94</v>
      </c>
      <c r="AJ40" s="202">
        <v>0</v>
      </c>
      <c r="AK40" s="202">
        <v>31.04</v>
      </c>
      <c r="AL40" s="202">
        <v>0</v>
      </c>
      <c r="AM40" s="202">
        <v>0</v>
      </c>
      <c r="AN40" s="202">
        <v>0</v>
      </c>
      <c r="AO40" s="202">
        <v>1.52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43.94</v>
      </c>
      <c r="AJ41" s="202">
        <v>0</v>
      </c>
      <c r="AK41" s="202">
        <v>31.04</v>
      </c>
      <c r="AL41" s="202">
        <v>0</v>
      </c>
      <c r="AM41" s="202">
        <v>0</v>
      </c>
      <c r="AN41" s="202">
        <v>0</v>
      </c>
      <c r="AO41" s="202">
        <v>1.52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43.94</v>
      </c>
      <c r="AJ42" s="202">
        <v>0</v>
      </c>
      <c r="AK42" s="202">
        <v>31.04</v>
      </c>
      <c r="AL42" s="202">
        <v>0</v>
      </c>
      <c r="AM42" s="202">
        <v>0</v>
      </c>
      <c r="AN42" s="202">
        <v>0</v>
      </c>
      <c r="AO42" s="202">
        <v>1.52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43.94</v>
      </c>
      <c r="AJ43" s="202">
        <v>0</v>
      </c>
      <c r="AK43" s="202">
        <v>31.04</v>
      </c>
      <c r="AL43" s="202">
        <v>0</v>
      </c>
      <c r="AM43" s="202">
        <v>0</v>
      </c>
      <c r="AN43" s="202">
        <v>0</v>
      </c>
      <c r="AO43" s="202">
        <v>1.52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1.83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43.94</v>
      </c>
      <c r="AJ44" s="202">
        <v>0</v>
      </c>
      <c r="AK44" s="202">
        <v>31.04</v>
      </c>
      <c r="AL44" s="202">
        <v>0</v>
      </c>
      <c r="AM44" s="202">
        <v>0</v>
      </c>
      <c r="AN44" s="202">
        <v>0</v>
      </c>
      <c r="AO44" s="202">
        <v>1.52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1.83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43.94</v>
      </c>
      <c r="AJ45" s="202">
        <v>0</v>
      </c>
      <c r="AK45" s="202">
        <v>31.04</v>
      </c>
      <c r="AL45" s="202">
        <v>0</v>
      </c>
      <c r="AM45" s="202">
        <v>0</v>
      </c>
      <c r="AN45" s="202">
        <v>0</v>
      </c>
      <c r="AO45" s="202">
        <v>1.52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1.83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43.94</v>
      </c>
      <c r="AJ46" s="202">
        <v>0</v>
      </c>
      <c r="AK46" s="202">
        <v>31.04</v>
      </c>
      <c r="AL46" s="202">
        <v>0</v>
      </c>
      <c r="AM46" s="202">
        <v>0</v>
      </c>
      <c r="AN46" s="202">
        <v>0</v>
      </c>
      <c r="AO46" s="202">
        <v>1.52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1.83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43.94</v>
      </c>
      <c r="AJ47" s="202">
        <v>0</v>
      </c>
      <c r="AK47" s="202">
        <v>31.04</v>
      </c>
      <c r="AL47" s="202">
        <v>0</v>
      </c>
      <c r="AM47" s="202">
        <v>0</v>
      </c>
      <c r="AN47" s="202">
        <v>0</v>
      </c>
      <c r="AO47" s="202">
        <v>1.52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1.83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43.94</v>
      </c>
      <c r="AJ48" s="202">
        <v>0</v>
      </c>
      <c r="AK48" s="202">
        <v>31.04</v>
      </c>
      <c r="AL48" s="202">
        <v>0</v>
      </c>
      <c r="AM48" s="202">
        <v>0</v>
      </c>
      <c r="AN48" s="202">
        <v>0</v>
      </c>
      <c r="AO48" s="202">
        <v>1.52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1.83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43.94</v>
      </c>
      <c r="AJ49" s="202">
        <v>0</v>
      </c>
      <c r="AK49" s="202">
        <v>31.04</v>
      </c>
      <c r="AL49" s="202">
        <v>0</v>
      </c>
      <c r="AM49" s="202">
        <v>0</v>
      </c>
      <c r="AN49" s="202">
        <v>0</v>
      </c>
      <c r="AO49" s="202">
        <v>1.52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1.72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43.94</v>
      </c>
      <c r="AJ50" s="202">
        <v>0</v>
      </c>
      <c r="AK50" s="202">
        <v>31.04</v>
      </c>
      <c r="AL50" s="202">
        <v>0</v>
      </c>
      <c r="AM50" s="202">
        <v>0</v>
      </c>
      <c r="AN50" s="202">
        <v>0</v>
      </c>
      <c r="AO50" s="202">
        <v>1.52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1.72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43.94</v>
      </c>
      <c r="AJ51" s="202">
        <v>0</v>
      </c>
      <c r="AK51" s="202">
        <v>31.04</v>
      </c>
      <c r="AL51" s="202">
        <v>0</v>
      </c>
      <c r="AM51" s="202">
        <v>0</v>
      </c>
      <c r="AN51" s="202">
        <v>0</v>
      </c>
      <c r="AO51" s="202">
        <v>1.52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1.72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43.94</v>
      </c>
      <c r="AJ52" s="202">
        <v>0</v>
      </c>
      <c r="AK52" s="202">
        <v>31.04</v>
      </c>
      <c r="AL52" s="202">
        <v>0</v>
      </c>
      <c r="AM52" s="202">
        <v>0</v>
      </c>
      <c r="AN52" s="202">
        <v>0</v>
      </c>
      <c r="AO52" s="202">
        <v>10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1.72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43.94</v>
      </c>
      <c r="AJ53" s="202">
        <v>0</v>
      </c>
      <c r="AK53" s="202">
        <v>31.04</v>
      </c>
      <c r="AL53" s="202">
        <v>0</v>
      </c>
      <c r="AM53" s="202">
        <v>0</v>
      </c>
      <c r="AN53" s="202">
        <v>0</v>
      </c>
      <c r="AO53" s="202">
        <v>18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1.53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42.3</v>
      </c>
      <c r="AJ54" s="202">
        <v>0</v>
      </c>
      <c r="AK54" s="202">
        <v>31.04</v>
      </c>
      <c r="AL54" s="202">
        <v>0</v>
      </c>
      <c r="AM54" s="202">
        <v>0</v>
      </c>
      <c r="AN54" s="202">
        <v>0</v>
      </c>
      <c r="AO54" s="202">
        <v>18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1.53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42.3</v>
      </c>
      <c r="AJ55" s="202">
        <v>0</v>
      </c>
      <c r="AK55" s="202">
        <v>31.04</v>
      </c>
      <c r="AL55" s="202">
        <v>0</v>
      </c>
      <c r="AM55" s="202">
        <v>0</v>
      </c>
      <c r="AN55" s="202">
        <v>0</v>
      </c>
      <c r="AO55" s="202">
        <v>18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1.53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42.3</v>
      </c>
      <c r="AJ56" s="202">
        <v>0</v>
      </c>
      <c r="AK56" s="202">
        <v>31.04</v>
      </c>
      <c r="AL56" s="202">
        <v>0</v>
      </c>
      <c r="AM56" s="202">
        <v>0</v>
      </c>
      <c r="AN56" s="202">
        <v>0</v>
      </c>
      <c r="AO56" s="202">
        <v>18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1.53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42.3</v>
      </c>
      <c r="AJ57" s="202">
        <v>0</v>
      </c>
      <c r="AK57" s="202">
        <v>31.04</v>
      </c>
      <c r="AL57" s="202">
        <v>0</v>
      </c>
      <c r="AM57" s="202">
        <v>0</v>
      </c>
      <c r="AN57" s="202">
        <v>0</v>
      </c>
      <c r="AO57" s="202">
        <v>18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1.53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42.3</v>
      </c>
      <c r="AJ58" s="202">
        <v>0</v>
      </c>
      <c r="AK58" s="202">
        <v>31.04</v>
      </c>
      <c r="AL58" s="202">
        <v>0</v>
      </c>
      <c r="AM58" s="202">
        <v>0</v>
      </c>
      <c r="AN58" s="202">
        <v>0</v>
      </c>
      <c r="AO58" s="202">
        <v>18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1.53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42.3</v>
      </c>
      <c r="AJ59" s="202">
        <v>0</v>
      </c>
      <c r="AK59" s="202">
        <v>31.04</v>
      </c>
      <c r="AL59" s="202">
        <v>0</v>
      </c>
      <c r="AM59" s="202">
        <v>0</v>
      </c>
      <c r="AN59" s="202">
        <v>0</v>
      </c>
      <c r="AO59" s="202">
        <v>28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1.53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42.3</v>
      </c>
      <c r="AJ60" s="202">
        <v>0</v>
      </c>
      <c r="AK60" s="202">
        <v>31.04</v>
      </c>
      <c r="AL60" s="202">
        <v>0</v>
      </c>
      <c r="AM60" s="202">
        <v>0</v>
      </c>
      <c r="AN60" s="202">
        <v>0</v>
      </c>
      <c r="AO60" s="202">
        <v>28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1.53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42.3</v>
      </c>
      <c r="AJ61" s="202">
        <v>0</v>
      </c>
      <c r="AK61" s="202">
        <v>31.04</v>
      </c>
      <c r="AL61" s="202">
        <v>0</v>
      </c>
      <c r="AM61" s="202">
        <v>0</v>
      </c>
      <c r="AN61" s="202">
        <v>0</v>
      </c>
      <c r="AO61" s="202">
        <v>28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1.53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42.3</v>
      </c>
      <c r="AJ62" s="202">
        <v>0</v>
      </c>
      <c r="AK62" s="202">
        <v>31.04</v>
      </c>
      <c r="AL62" s="202">
        <v>0</v>
      </c>
      <c r="AM62" s="202">
        <v>0</v>
      </c>
      <c r="AN62" s="202">
        <v>0</v>
      </c>
      <c r="AO62" s="202">
        <v>28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1.53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42.3</v>
      </c>
      <c r="AJ63" s="202">
        <v>0</v>
      </c>
      <c r="AK63" s="202">
        <v>31.04</v>
      </c>
      <c r="AL63" s="202">
        <v>0</v>
      </c>
      <c r="AM63" s="202">
        <v>0</v>
      </c>
      <c r="AN63" s="202">
        <v>0</v>
      </c>
      <c r="AO63" s="202">
        <v>28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1.53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42.3</v>
      </c>
      <c r="AJ64" s="202">
        <v>0</v>
      </c>
      <c r="AK64" s="202">
        <v>31.04</v>
      </c>
      <c r="AL64" s="202">
        <v>0</v>
      </c>
      <c r="AM64" s="202">
        <v>0</v>
      </c>
      <c r="AN64" s="202">
        <v>0</v>
      </c>
      <c r="AO64" s="202">
        <v>28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1.53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42.3</v>
      </c>
      <c r="AJ65" s="202">
        <v>0</v>
      </c>
      <c r="AK65" s="202">
        <v>31.04</v>
      </c>
      <c r="AL65" s="202">
        <v>0</v>
      </c>
      <c r="AM65" s="202">
        <v>0</v>
      </c>
      <c r="AN65" s="202">
        <v>0</v>
      </c>
      <c r="AO65" s="202">
        <v>28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1.53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42.3</v>
      </c>
      <c r="AJ66" s="202">
        <v>0</v>
      </c>
      <c r="AK66" s="202">
        <v>31.04</v>
      </c>
      <c r="AL66" s="202">
        <v>0</v>
      </c>
      <c r="AM66" s="202">
        <v>0</v>
      </c>
      <c r="AN66" s="202">
        <v>0</v>
      </c>
      <c r="AO66" s="202">
        <v>28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1.53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42.3</v>
      </c>
      <c r="AJ67" s="202">
        <v>0</v>
      </c>
      <c r="AK67" s="202">
        <v>31.04</v>
      </c>
      <c r="AL67" s="202">
        <v>0</v>
      </c>
      <c r="AM67" s="202">
        <v>0</v>
      </c>
      <c r="AN67" s="202">
        <v>0</v>
      </c>
      <c r="AO67" s="202">
        <v>28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1.53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42.3</v>
      </c>
      <c r="AJ68" s="202">
        <v>0</v>
      </c>
      <c r="AK68" s="202">
        <v>31.04</v>
      </c>
      <c r="AL68" s="202">
        <v>0</v>
      </c>
      <c r="AM68" s="202">
        <v>0</v>
      </c>
      <c r="AN68" s="202">
        <v>0</v>
      </c>
      <c r="AO68" s="202">
        <v>28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1.53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42.3</v>
      </c>
      <c r="AJ69" s="202">
        <v>0</v>
      </c>
      <c r="AK69" s="202">
        <v>31.04</v>
      </c>
      <c r="AL69" s="202">
        <v>0</v>
      </c>
      <c r="AM69" s="202">
        <v>0</v>
      </c>
      <c r="AN69" s="202">
        <v>0</v>
      </c>
      <c r="AO69" s="202">
        <v>28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1.53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42.3</v>
      </c>
      <c r="AJ70" s="202">
        <v>0</v>
      </c>
      <c r="AK70" s="202">
        <v>31.04</v>
      </c>
      <c r="AL70" s="202">
        <v>0</v>
      </c>
      <c r="AM70" s="202">
        <v>0</v>
      </c>
      <c r="AN70" s="202">
        <v>0</v>
      </c>
      <c r="AO70" s="202">
        <v>28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1.53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42.3</v>
      </c>
      <c r="AJ71" s="202">
        <v>0</v>
      </c>
      <c r="AK71" s="202">
        <v>31.04</v>
      </c>
      <c r="AL71" s="202">
        <v>0</v>
      </c>
      <c r="AM71" s="202">
        <v>0</v>
      </c>
      <c r="AN71" s="202">
        <v>0</v>
      </c>
      <c r="AO71" s="202">
        <v>18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1.53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42.3</v>
      </c>
      <c r="AJ72" s="202">
        <v>0</v>
      </c>
      <c r="AK72" s="202">
        <v>31.04</v>
      </c>
      <c r="AL72" s="202">
        <v>0</v>
      </c>
      <c r="AM72" s="202">
        <v>0</v>
      </c>
      <c r="AN72" s="202">
        <v>0</v>
      </c>
      <c r="AO72" s="202">
        <v>18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1.53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42.3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18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1.53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42.3</v>
      </c>
      <c r="AJ74" s="202">
        <v>0</v>
      </c>
      <c r="AK74" s="202">
        <v>31.04</v>
      </c>
      <c r="AL74" s="202">
        <v>0</v>
      </c>
      <c r="AM74" s="202">
        <v>0</v>
      </c>
      <c r="AN74" s="202">
        <v>0</v>
      </c>
      <c r="AO74" s="202">
        <v>18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1.53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41.87</v>
      </c>
      <c r="AJ75" s="202">
        <v>0</v>
      </c>
      <c r="AK75" s="202">
        <v>31.04</v>
      </c>
      <c r="AL75" s="202">
        <v>0</v>
      </c>
      <c r="AM75" s="202">
        <v>0</v>
      </c>
      <c r="AN75" s="202">
        <v>0</v>
      </c>
      <c r="AO75" s="202">
        <v>18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1.53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41.87</v>
      </c>
      <c r="AJ76" s="202">
        <v>0</v>
      </c>
      <c r="AK76" s="202">
        <v>31.04</v>
      </c>
      <c r="AL76" s="202">
        <v>0</v>
      </c>
      <c r="AM76" s="202">
        <v>0</v>
      </c>
      <c r="AN76" s="202">
        <v>0</v>
      </c>
      <c r="AO76" s="202">
        <v>18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1.53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41.87</v>
      </c>
      <c r="AJ77" s="202">
        <v>0</v>
      </c>
      <c r="AK77" s="202">
        <v>31.04</v>
      </c>
      <c r="AL77" s="202">
        <v>0</v>
      </c>
      <c r="AM77" s="202">
        <v>0</v>
      </c>
      <c r="AN77" s="202">
        <v>0</v>
      </c>
      <c r="AO77" s="202">
        <v>18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1.63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41.87</v>
      </c>
      <c r="AJ78" s="202">
        <v>0</v>
      </c>
      <c r="AK78" s="202">
        <v>31.04</v>
      </c>
      <c r="AL78" s="202">
        <v>0</v>
      </c>
      <c r="AM78" s="202">
        <v>0</v>
      </c>
      <c r="AN78" s="202">
        <v>0</v>
      </c>
      <c r="AO78" s="202">
        <v>18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1.63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41.87</v>
      </c>
      <c r="AJ79" s="202">
        <v>0</v>
      </c>
      <c r="AK79" s="202">
        <v>31.04</v>
      </c>
      <c r="AL79" s="202">
        <v>0</v>
      </c>
      <c r="AM79" s="202">
        <v>0</v>
      </c>
      <c r="AN79" s="202">
        <v>0</v>
      </c>
      <c r="AO79" s="202">
        <v>18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1.63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41.87</v>
      </c>
      <c r="AJ80" s="202">
        <v>0</v>
      </c>
      <c r="AK80" s="202">
        <v>31.04</v>
      </c>
      <c r="AL80" s="202">
        <v>0</v>
      </c>
      <c r="AM80" s="202">
        <v>0</v>
      </c>
      <c r="AN80" s="202">
        <v>0</v>
      </c>
      <c r="AO80" s="202">
        <v>18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1.63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41.87</v>
      </c>
      <c r="AJ81" s="202">
        <v>0</v>
      </c>
      <c r="AK81" s="202">
        <v>31.04</v>
      </c>
      <c r="AL81" s="202">
        <v>0</v>
      </c>
      <c r="AM81" s="202">
        <v>0</v>
      </c>
      <c r="AN81" s="202">
        <v>0</v>
      </c>
      <c r="AO81" s="202">
        <v>18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1.63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41.87</v>
      </c>
      <c r="AJ82" s="202">
        <v>0</v>
      </c>
      <c r="AK82" s="202">
        <v>31.04</v>
      </c>
      <c r="AL82" s="202">
        <v>0</v>
      </c>
      <c r="AM82" s="202">
        <v>0</v>
      </c>
      <c r="AN82" s="202">
        <v>0</v>
      </c>
      <c r="AO82" s="202">
        <v>18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1.63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41.43</v>
      </c>
      <c r="AJ83" s="202">
        <v>0</v>
      </c>
      <c r="AK83" s="202">
        <v>31.04</v>
      </c>
      <c r="AL83" s="202">
        <v>0</v>
      </c>
      <c r="AM83" s="202">
        <v>0</v>
      </c>
      <c r="AN83" s="202">
        <v>0</v>
      </c>
      <c r="AO83" s="202">
        <v>18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1.63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41.43</v>
      </c>
      <c r="AJ84" s="202">
        <v>0</v>
      </c>
      <c r="AK84" s="202">
        <v>31.04</v>
      </c>
      <c r="AL84" s="202">
        <v>0</v>
      </c>
      <c r="AM84" s="202">
        <v>0</v>
      </c>
      <c r="AN84" s="202">
        <v>0</v>
      </c>
      <c r="AO84" s="202">
        <v>18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1.68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41.43</v>
      </c>
      <c r="AJ85" s="202">
        <v>0</v>
      </c>
      <c r="AK85" s="202">
        <v>31.04</v>
      </c>
      <c r="AL85" s="202">
        <v>0</v>
      </c>
      <c r="AM85" s="202">
        <v>0</v>
      </c>
      <c r="AN85" s="202">
        <v>0</v>
      </c>
      <c r="AO85" s="202">
        <v>18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1.68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41.43</v>
      </c>
      <c r="AJ86" s="202">
        <v>0</v>
      </c>
      <c r="AK86" s="202">
        <v>31.04</v>
      </c>
      <c r="AL86" s="202">
        <v>0</v>
      </c>
      <c r="AM86" s="202">
        <v>0</v>
      </c>
      <c r="AN86" s="202">
        <v>0</v>
      </c>
      <c r="AO86" s="202">
        <v>18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1.68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41.43</v>
      </c>
      <c r="AJ87" s="202">
        <v>0</v>
      </c>
      <c r="AK87" s="202">
        <v>31.04</v>
      </c>
      <c r="AL87" s="202">
        <v>0</v>
      </c>
      <c r="AM87" s="202">
        <v>0</v>
      </c>
      <c r="AN87" s="202">
        <v>0</v>
      </c>
      <c r="AO87" s="202">
        <v>18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1.68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41.43</v>
      </c>
      <c r="AJ88" s="202">
        <v>0</v>
      </c>
      <c r="AK88" s="202">
        <v>31.04</v>
      </c>
      <c r="AL88" s="202">
        <v>0</v>
      </c>
      <c r="AM88" s="202">
        <v>0</v>
      </c>
      <c r="AN88" s="202">
        <v>0</v>
      </c>
      <c r="AO88" s="202">
        <v>18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1.68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41.43</v>
      </c>
      <c r="AJ89" s="202">
        <v>0</v>
      </c>
      <c r="AK89" s="202">
        <v>31.04</v>
      </c>
      <c r="AL89" s="202">
        <v>0</v>
      </c>
      <c r="AM89" s="202">
        <v>0</v>
      </c>
      <c r="AN89" s="202">
        <v>0</v>
      </c>
      <c r="AO89" s="202">
        <v>18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1.68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41.43</v>
      </c>
      <c r="AJ90" s="202">
        <v>0</v>
      </c>
      <c r="AK90" s="202">
        <v>31.04</v>
      </c>
      <c r="AL90" s="202">
        <v>0</v>
      </c>
      <c r="AM90" s="202">
        <v>0</v>
      </c>
      <c r="AN90" s="202">
        <v>0</v>
      </c>
      <c r="AO90" s="202">
        <v>18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1.68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40.99</v>
      </c>
      <c r="AJ91" s="202">
        <v>0</v>
      </c>
      <c r="AK91" s="202">
        <v>31.04</v>
      </c>
      <c r="AL91" s="202">
        <v>0</v>
      </c>
      <c r="AM91" s="202">
        <v>0</v>
      </c>
      <c r="AN91" s="202">
        <v>0</v>
      </c>
      <c r="AO91" s="202">
        <v>18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1.68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40.99</v>
      </c>
      <c r="AJ92" s="202">
        <v>0</v>
      </c>
      <c r="AK92" s="202">
        <v>31.04</v>
      </c>
      <c r="AL92" s="202">
        <v>0</v>
      </c>
      <c r="AM92" s="202">
        <v>0</v>
      </c>
      <c r="AN92" s="202">
        <v>0</v>
      </c>
      <c r="AO92" s="202">
        <v>18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1.68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40.99</v>
      </c>
      <c r="AJ93" s="202">
        <v>0</v>
      </c>
      <c r="AK93" s="202">
        <v>31.04</v>
      </c>
      <c r="AL93" s="202">
        <v>0</v>
      </c>
      <c r="AM93" s="202">
        <v>0</v>
      </c>
      <c r="AN93" s="202">
        <v>0</v>
      </c>
      <c r="AO93" s="202">
        <v>18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1.68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40.99</v>
      </c>
      <c r="AJ94" s="202">
        <v>0</v>
      </c>
      <c r="AK94" s="202">
        <v>31.04</v>
      </c>
      <c r="AL94" s="202">
        <v>0</v>
      </c>
      <c r="AM94" s="202">
        <v>0</v>
      </c>
      <c r="AN94" s="202">
        <v>0</v>
      </c>
      <c r="AO94" s="202">
        <v>18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1.68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40.99</v>
      </c>
      <c r="AJ95" s="202">
        <v>0</v>
      </c>
      <c r="AK95" s="202">
        <v>31.04</v>
      </c>
      <c r="AL95" s="202">
        <v>0</v>
      </c>
      <c r="AM95" s="202">
        <v>0</v>
      </c>
      <c r="AN95" s="202">
        <v>0</v>
      </c>
      <c r="AO95" s="202">
        <v>18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1.68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40.99</v>
      </c>
      <c r="AJ96" s="202">
        <v>0</v>
      </c>
      <c r="AK96" s="202">
        <v>31.04</v>
      </c>
      <c r="AL96" s="202">
        <v>0</v>
      </c>
      <c r="AM96" s="202">
        <v>0</v>
      </c>
      <c r="AN96" s="202">
        <v>0</v>
      </c>
      <c r="AO96" s="202">
        <v>18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1.68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40.99</v>
      </c>
      <c r="AJ97" s="202">
        <v>0</v>
      </c>
      <c r="AK97" s="202">
        <v>31.04</v>
      </c>
      <c r="AL97" s="202">
        <v>0</v>
      </c>
      <c r="AM97" s="202">
        <v>0</v>
      </c>
      <c r="AN97" s="202">
        <v>0</v>
      </c>
      <c r="AO97" s="202">
        <v>18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1.68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40.99</v>
      </c>
      <c r="AJ98" s="202">
        <v>0</v>
      </c>
      <c r="AK98" s="202">
        <v>31.04</v>
      </c>
      <c r="AL98" s="202">
        <v>0</v>
      </c>
      <c r="AM98" s="202">
        <v>0</v>
      </c>
      <c r="AN98" s="202">
        <v>0</v>
      </c>
      <c r="AO98" s="202">
        <v>18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4.1252500000000004E-2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1.0269500000000005</v>
      </c>
      <c r="AJ99">
        <f t="shared" si="0"/>
        <v>0</v>
      </c>
      <c r="AK99">
        <f t="shared" si="0"/>
        <v>0.74484999999999935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0.25508000000000003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8</v>
      </c>
      <c r="AJ3" s="202">
        <v>0</v>
      </c>
      <c r="AK3" s="202">
        <v>16.82</v>
      </c>
      <c r="AL3" s="202">
        <v>0</v>
      </c>
      <c r="AM3" s="202">
        <v>0</v>
      </c>
      <c r="AN3" s="202">
        <v>0</v>
      </c>
      <c r="AO3" s="202">
        <v>3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8</v>
      </c>
      <c r="AJ4" s="202">
        <v>0</v>
      </c>
      <c r="AK4" s="202">
        <v>16.82</v>
      </c>
      <c r="AL4" s="202">
        <v>0</v>
      </c>
      <c r="AM4" s="202">
        <v>0</v>
      </c>
      <c r="AN4" s="202">
        <v>0</v>
      </c>
      <c r="AO4" s="202">
        <v>3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8</v>
      </c>
      <c r="AJ5" s="202">
        <v>0</v>
      </c>
      <c r="AK5" s="202">
        <v>16.82</v>
      </c>
      <c r="AL5" s="202">
        <v>0</v>
      </c>
      <c r="AM5" s="202">
        <v>0</v>
      </c>
      <c r="AN5" s="202">
        <v>0</v>
      </c>
      <c r="AO5" s="202">
        <v>3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8</v>
      </c>
      <c r="AJ6" s="202">
        <v>0</v>
      </c>
      <c r="AK6" s="202">
        <v>15.82</v>
      </c>
      <c r="AL6" s="202">
        <v>0</v>
      </c>
      <c r="AM6" s="202">
        <v>0</v>
      </c>
      <c r="AN6" s="202">
        <v>0</v>
      </c>
      <c r="AO6" s="202">
        <v>3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8.7899999999999991</v>
      </c>
      <c r="AJ7" s="202">
        <v>0</v>
      </c>
      <c r="AK7" s="202">
        <v>20.82</v>
      </c>
      <c r="AL7" s="202">
        <v>0</v>
      </c>
      <c r="AM7" s="202">
        <v>0</v>
      </c>
      <c r="AN7" s="202">
        <v>0</v>
      </c>
      <c r="AO7" s="202">
        <v>3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8.7899999999999991</v>
      </c>
      <c r="AJ8" s="202">
        <v>0</v>
      </c>
      <c r="AK8" s="202">
        <v>12.82</v>
      </c>
      <c r="AL8" s="202">
        <v>0</v>
      </c>
      <c r="AM8" s="202">
        <v>0</v>
      </c>
      <c r="AN8" s="202">
        <v>0</v>
      </c>
      <c r="AO8" s="202">
        <v>3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8.7899999999999991</v>
      </c>
      <c r="AJ9" s="202">
        <v>0</v>
      </c>
      <c r="AK9" s="202">
        <v>14.82</v>
      </c>
      <c r="AL9" s="202">
        <v>0</v>
      </c>
      <c r="AM9" s="202">
        <v>0</v>
      </c>
      <c r="AN9" s="202">
        <v>0</v>
      </c>
      <c r="AO9" s="202">
        <v>3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8.7899999999999991</v>
      </c>
      <c r="AJ10" s="202">
        <v>0</v>
      </c>
      <c r="AK10" s="202">
        <v>14.82</v>
      </c>
      <c r="AL10" s="202">
        <v>0</v>
      </c>
      <c r="AM10" s="202">
        <v>0</v>
      </c>
      <c r="AN10" s="202">
        <v>0</v>
      </c>
      <c r="AO10" s="202">
        <v>3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8.7899999999999991</v>
      </c>
      <c r="AJ11" s="202">
        <v>0</v>
      </c>
      <c r="AK11" s="202">
        <v>14.82</v>
      </c>
      <c r="AL11" s="202">
        <v>0</v>
      </c>
      <c r="AM11" s="202">
        <v>0</v>
      </c>
      <c r="AN11" s="202">
        <v>0</v>
      </c>
      <c r="AO11" s="202">
        <v>3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8.7899999999999991</v>
      </c>
      <c r="AJ12" s="202">
        <v>0</v>
      </c>
      <c r="AK12" s="202">
        <v>14.82</v>
      </c>
      <c r="AL12" s="202">
        <v>0</v>
      </c>
      <c r="AM12" s="202">
        <v>0</v>
      </c>
      <c r="AN12" s="202">
        <v>0</v>
      </c>
      <c r="AO12" s="202">
        <v>3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8.7899999999999991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3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8.7899999999999991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3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8.7899999999999991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3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8.7899999999999991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3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8.7899999999999991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3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8.7899999999999991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3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8.7899999999999991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3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8.7899999999999991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3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8.7899999999999991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3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8.7899999999999991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3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8.7899999999999991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3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8.7899999999999991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3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8.7899999999999991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3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8.7899999999999991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3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8.7899999999999991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3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8.7899999999999991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3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8.7899999999999991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3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8.7899999999999991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3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8.7899999999999991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3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8.7899999999999991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3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8.7899999999999991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3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8.7899999999999991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3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8.7899999999999991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3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8.7899999999999991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3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8.7899999999999991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3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8.7899999999999991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3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8.7899999999999991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3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8.7899999999999991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3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8.7899999999999991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3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8.7899999999999991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3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8.7899999999999991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3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8.7899999999999991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3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8.7899999999999991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3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8.7899999999999991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3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8.7899999999999991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3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8.7899999999999991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3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8.7899999999999991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3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8.7899999999999991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3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8.7899999999999991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8.7899999999999991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8.7899999999999991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8.4600000000000009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8.4600000000000009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8.4600000000000009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8.4600000000000009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8.4600000000000009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8.4600000000000009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8.4600000000000009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8.4600000000000009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8.4600000000000009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8.4600000000000009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8.4600000000000009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8.4600000000000009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8.4600000000000009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8.4600000000000009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8.4600000000000009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8.4600000000000009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8.4600000000000009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8.4600000000000009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8.4600000000000009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8.4600000000000009</v>
      </c>
      <c r="AJ73" s="202">
        <v>0</v>
      </c>
      <c r="AK73" s="202">
        <v>28.82</v>
      </c>
      <c r="AL73" s="202">
        <v>0</v>
      </c>
      <c r="AM73" s="202">
        <v>0</v>
      </c>
      <c r="AN73" s="202">
        <v>0</v>
      </c>
      <c r="AO73" s="202">
        <v>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8.4600000000000009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8.3699999999999992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8.3699999999999992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8.3699999999999992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8.3699999999999992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8.3699999999999992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8.3699999999999992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8.3699999999999992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8.3699999999999992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8.2899999999999991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8.2899999999999991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8.2899999999999991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8.2899999999999991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8.2899999999999991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8.2899999999999991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8.2899999999999991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8.2899999999999991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8.1999999999999993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8.1999999999999993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8.1999999999999993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8.1999999999999993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8.1999999999999993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8.1999999999999993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8.1999999999999993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8.1999999999999993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0.2054175000000002</v>
      </c>
      <c r="AJ99">
        <f t="shared" si="0"/>
        <v>0</v>
      </c>
      <c r="AK99">
        <f t="shared" si="0"/>
        <v>0.17068000000000019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6.0499999999999998E-2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35.049999999999997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145</v>
      </c>
      <c r="J3" s="202">
        <v>0</v>
      </c>
      <c r="K3" s="202">
        <v>321</v>
      </c>
      <c r="L3" s="202">
        <v>0</v>
      </c>
      <c r="M3" s="202">
        <v>0</v>
      </c>
      <c r="N3" s="202">
        <v>0</v>
      </c>
      <c r="O3" s="202">
        <v>281.14</v>
      </c>
      <c r="P3" s="202">
        <v>0</v>
      </c>
    </row>
    <row r="4" spans="1:17">
      <c r="A4" t="s">
        <v>46</v>
      </c>
      <c r="C4" s="26">
        <v>35.049999999999997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145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281.14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145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238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145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238</v>
      </c>
      <c r="P6" s="202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145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238</v>
      </c>
      <c r="P7" s="202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145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238</v>
      </c>
      <c r="P8" s="202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145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238</v>
      </c>
      <c r="P9" s="202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145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238</v>
      </c>
      <c r="P10" s="202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145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180</v>
      </c>
      <c r="P11" s="202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145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180</v>
      </c>
      <c r="P12" s="202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145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180</v>
      </c>
      <c r="P13" s="202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145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180</v>
      </c>
      <c r="P14" s="202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145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180</v>
      </c>
      <c r="P15" s="202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145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180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145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180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145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180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145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180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145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180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145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180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145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180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145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180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145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180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145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180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145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180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145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180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145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180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145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180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145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180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145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180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145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180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145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180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145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180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145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180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145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180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145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180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145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180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145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180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145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180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145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180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145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180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145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180</v>
      </c>
      <c r="P43" s="202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145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180</v>
      </c>
      <c r="P44" s="202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145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180</v>
      </c>
      <c r="P45" s="202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145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180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145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180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145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180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145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180</v>
      </c>
      <c r="P49" s="202">
        <v>0</v>
      </c>
    </row>
    <row r="50" spans="1:16">
      <c r="A50" t="s">
        <v>92</v>
      </c>
      <c r="C50" s="26">
        <v>31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145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180</v>
      </c>
      <c r="P50" s="202">
        <v>0</v>
      </c>
    </row>
    <row r="51" spans="1:16">
      <c r="A51" t="s">
        <v>93</v>
      </c>
      <c r="C51" s="26">
        <v>31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145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180</v>
      </c>
      <c r="P51" s="202">
        <v>0</v>
      </c>
    </row>
    <row r="52" spans="1:16">
      <c r="A52" t="s">
        <v>94</v>
      </c>
      <c r="C52" s="26">
        <v>31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145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180</v>
      </c>
      <c r="P52" s="202">
        <v>0</v>
      </c>
    </row>
    <row r="53" spans="1:16">
      <c r="A53" t="s">
        <v>95</v>
      </c>
      <c r="C53" s="26">
        <v>31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145</v>
      </c>
      <c r="J53" s="202">
        <v>0</v>
      </c>
      <c r="K53" s="202">
        <v>320</v>
      </c>
      <c r="L53" s="202">
        <v>0</v>
      </c>
      <c r="M53" s="202">
        <v>0</v>
      </c>
      <c r="N53" s="202">
        <v>0</v>
      </c>
      <c r="O53" s="202">
        <v>180</v>
      </c>
      <c r="P53" s="202">
        <v>0</v>
      </c>
    </row>
    <row r="54" spans="1:16">
      <c r="A54" t="s">
        <v>96</v>
      </c>
      <c r="C54" s="26">
        <v>31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145</v>
      </c>
      <c r="J54" s="202">
        <v>0</v>
      </c>
      <c r="K54" s="202">
        <v>320</v>
      </c>
      <c r="L54" s="202">
        <v>0</v>
      </c>
      <c r="M54" s="202">
        <v>0</v>
      </c>
      <c r="N54" s="202">
        <v>0</v>
      </c>
      <c r="O54" s="202">
        <v>180</v>
      </c>
      <c r="P54" s="202">
        <v>0</v>
      </c>
    </row>
    <row r="55" spans="1:16">
      <c r="A55" t="s">
        <v>97</v>
      </c>
      <c r="C55" s="26">
        <v>31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145</v>
      </c>
      <c r="J55" s="202">
        <v>0</v>
      </c>
      <c r="K55" s="202">
        <v>320</v>
      </c>
      <c r="L55" s="202">
        <v>0</v>
      </c>
      <c r="M55" s="202">
        <v>0</v>
      </c>
      <c r="N55" s="202">
        <v>0</v>
      </c>
      <c r="O55" s="202">
        <v>180</v>
      </c>
      <c r="P55" s="202">
        <v>0</v>
      </c>
    </row>
    <row r="56" spans="1:16">
      <c r="A56" t="s">
        <v>98</v>
      </c>
      <c r="C56" s="26">
        <v>31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145</v>
      </c>
      <c r="J56" s="202">
        <v>0</v>
      </c>
      <c r="K56" s="202">
        <v>320</v>
      </c>
      <c r="L56" s="202">
        <v>0</v>
      </c>
      <c r="M56" s="202">
        <v>0</v>
      </c>
      <c r="N56" s="202">
        <v>0</v>
      </c>
      <c r="O56" s="202">
        <v>180</v>
      </c>
      <c r="P56" s="202">
        <v>0</v>
      </c>
    </row>
    <row r="57" spans="1:16">
      <c r="A57" t="s">
        <v>99</v>
      </c>
      <c r="C57" s="26">
        <v>31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145</v>
      </c>
      <c r="J57" s="202">
        <v>0</v>
      </c>
      <c r="K57" s="202">
        <v>320</v>
      </c>
      <c r="L57" s="202">
        <v>0</v>
      </c>
      <c r="M57" s="202">
        <v>0</v>
      </c>
      <c r="N57" s="202">
        <v>0</v>
      </c>
      <c r="O57" s="202">
        <v>183</v>
      </c>
      <c r="P57" s="202">
        <v>0</v>
      </c>
    </row>
    <row r="58" spans="1:16">
      <c r="A58" t="s">
        <v>100</v>
      </c>
      <c r="C58" s="26">
        <v>31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145</v>
      </c>
      <c r="J58" s="202">
        <v>0</v>
      </c>
      <c r="K58" s="202">
        <v>320</v>
      </c>
      <c r="L58" s="202">
        <v>0</v>
      </c>
      <c r="M58" s="202">
        <v>0</v>
      </c>
      <c r="N58" s="202">
        <v>0</v>
      </c>
      <c r="O58" s="202">
        <v>183</v>
      </c>
      <c r="P58" s="202">
        <v>0</v>
      </c>
    </row>
    <row r="59" spans="1:16">
      <c r="A59" t="s">
        <v>101</v>
      </c>
      <c r="C59" s="26">
        <v>31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145</v>
      </c>
      <c r="J59" s="202">
        <v>0</v>
      </c>
      <c r="K59" s="202">
        <v>320</v>
      </c>
      <c r="L59" s="202">
        <v>0</v>
      </c>
      <c r="M59" s="202">
        <v>0</v>
      </c>
      <c r="N59" s="202">
        <v>0</v>
      </c>
      <c r="O59" s="202">
        <v>263</v>
      </c>
      <c r="P59" s="202">
        <v>0</v>
      </c>
    </row>
    <row r="60" spans="1:16">
      <c r="A60" t="s">
        <v>102</v>
      </c>
      <c r="C60" s="26">
        <v>31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145</v>
      </c>
      <c r="J60" s="202">
        <v>0</v>
      </c>
      <c r="K60" s="202">
        <v>320</v>
      </c>
      <c r="L60" s="202">
        <v>0</v>
      </c>
      <c r="M60" s="202">
        <v>0</v>
      </c>
      <c r="N60" s="202">
        <v>0</v>
      </c>
      <c r="O60" s="202">
        <v>263</v>
      </c>
      <c r="P60" s="202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145</v>
      </c>
      <c r="J61" s="202">
        <v>0</v>
      </c>
      <c r="K61" s="202">
        <v>320</v>
      </c>
      <c r="L61" s="202">
        <v>0</v>
      </c>
      <c r="M61" s="202">
        <v>0</v>
      </c>
      <c r="N61" s="202">
        <v>0</v>
      </c>
      <c r="O61" s="202">
        <v>263</v>
      </c>
      <c r="P61" s="202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145</v>
      </c>
      <c r="J62" s="202">
        <v>0</v>
      </c>
      <c r="K62" s="202">
        <v>320</v>
      </c>
      <c r="L62" s="202">
        <v>0</v>
      </c>
      <c r="M62" s="202">
        <v>0</v>
      </c>
      <c r="N62" s="202">
        <v>0</v>
      </c>
      <c r="O62" s="202">
        <v>263</v>
      </c>
      <c r="P62" s="202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145</v>
      </c>
      <c r="J63" s="202">
        <v>0</v>
      </c>
      <c r="K63" s="202">
        <v>320</v>
      </c>
      <c r="L63" s="202">
        <v>0</v>
      </c>
      <c r="M63" s="202">
        <v>0</v>
      </c>
      <c r="N63" s="202">
        <v>0</v>
      </c>
      <c r="O63" s="202">
        <v>263</v>
      </c>
      <c r="P63" s="202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145</v>
      </c>
      <c r="J64" s="202">
        <v>0</v>
      </c>
      <c r="K64" s="202">
        <v>320</v>
      </c>
      <c r="L64" s="202">
        <v>0</v>
      </c>
      <c r="M64" s="202">
        <v>0</v>
      </c>
      <c r="N64" s="202">
        <v>0</v>
      </c>
      <c r="O64" s="202">
        <v>263</v>
      </c>
      <c r="P64" s="202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145</v>
      </c>
      <c r="J65" s="202">
        <v>0</v>
      </c>
      <c r="K65" s="202">
        <v>320</v>
      </c>
      <c r="L65" s="202">
        <v>0</v>
      </c>
      <c r="M65" s="202">
        <v>0</v>
      </c>
      <c r="N65" s="202">
        <v>0</v>
      </c>
      <c r="O65" s="202">
        <v>263</v>
      </c>
      <c r="P65" s="202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145</v>
      </c>
      <c r="J66" s="202">
        <v>0</v>
      </c>
      <c r="K66" s="202">
        <v>320</v>
      </c>
      <c r="L66" s="202">
        <v>0</v>
      </c>
      <c r="M66" s="202">
        <v>0</v>
      </c>
      <c r="N66" s="202">
        <v>0</v>
      </c>
      <c r="O66" s="202">
        <v>263</v>
      </c>
      <c r="P66" s="202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145</v>
      </c>
      <c r="J67" s="202">
        <v>0</v>
      </c>
      <c r="K67" s="202">
        <v>320</v>
      </c>
      <c r="L67" s="202">
        <v>0</v>
      </c>
      <c r="M67" s="202">
        <v>0</v>
      </c>
      <c r="N67" s="202">
        <v>0</v>
      </c>
      <c r="O67" s="202">
        <v>263</v>
      </c>
      <c r="P67" s="202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145</v>
      </c>
      <c r="J68" s="202">
        <v>0</v>
      </c>
      <c r="K68" s="202">
        <v>320</v>
      </c>
      <c r="L68" s="202">
        <v>0</v>
      </c>
      <c r="M68" s="202">
        <v>0</v>
      </c>
      <c r="N68" s="202">
        <v>0</v>
      </c>
      <c r="O68" s="202">
        <v>263</v>
      </c>
      <c r="P68" s="202">
        <v>0</v>
      </c>
    </row>
    <row r="69" spans="1:16">
      <c r="A69" t="s">
        <v>111</v>
      </c>
      <c r="C69" s="26">
        <v>30.66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145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263</v>
      </c>
      <c r="P69" s="202">
        <v>0</v>
      </c>
    </row>
    <row r="70" spans="1:16">
      <c r="A70" t="s">
        <v>112</v>
      </c>
      <c r="C70" s="26">
        <v>30.66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145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263</v>
      </c>
      <c r="P70" s="202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145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183</v>
      </c>
      <c r="P71" s="202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145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183</v>
      </c>
      <c r="P72" s="202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145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183</v>
      </c>
      <c r="P73" s="202">
        <v>0</v>
      </c>
    </row>
    <row r="74" spans="1:16">
      <c r="A74" t="s">
        <v>116</v>
      </c>
      <c r="C74" s="26">
        <v>31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145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183</v>
      </c>
      <c r="P74" s="202">
        <v>0</v>
      </c>
    </row>
    <row r="75" spans="1:16">
      <c r="A75" t="s">
        <v>117</v>
      </c>
      <c r="C75" s="26">
        <v>31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145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183</v>
      </c>
      <c r="P75" s="202">
        <v>0</v>
      </c>
    </row>
    <row r="76" spans="1:16">
      <c r="A76" t="s">
        <v>118</v>
      </c>
      <c r="C76" s="26">
        <v>31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145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183</v>
      </c>
      <c r="P76" s="202">
        <v>0</v>
      </c>
    </row>
    <row r="77" spans="1:16">
      <c r="A77" t="s">
        <v>119</v>
      </c>
      <c r="C77" s="26">
        <v>31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145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183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145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183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145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183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145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183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145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183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145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183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145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183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145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183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145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183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145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183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145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183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145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183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145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183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145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183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145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183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145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183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145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183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145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183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145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183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145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183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145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183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145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183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0.7986049999999999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3.48</v>
      </c>
      <c r="J99" s="156">
        <f t="shared" si="0"/>
        <v>0</v>
      </c>
      <c r="K99" s="156">
        <f t="shared" si="0"/>
        <v>7.68025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4.7290700000000001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0.4</v>
      </c>
      <c r="J3" s="202">
        <v>5.84</v>
      </c>
      <c r="K3" s="202">
        <v>17.309999999999999</v>
      </c>
      <c r="L3" s="202">
        <v>0.37</v>
      </c>
      <c r="M3" s="202">
        <v>1.97</v>
      </c>
      <c r="N3" s="202">
        <v>1.76</v>
      </c>
      <c r="O3" s="202">
        <v>2.48</v>
      </c>
      <c r="P3" s="202">
        <v>0.92</v>
      </c>
      <c r="Q3" s="202">
        <v>0.32</v>
      </c>
      <c r="R3" s="202">
        <v>0.63</v>
      </c>
      <c r="S3" s="202">
        <v>0.39</v>
      </c>
      <c r="T3" s="202">
        <v>0</v>
      </c>
      <c r="U3" s="202">
        <v>2.1</v>
      </c>
      <c r="V3" s="202">
        <v>0.31</v>
      </c>
      <c r="W3" s="202">
        <v>0.63</v>
      </c>
      <c r="X3" s="202">
        <v>2.19</v>
      </c>
      <c r="Y3" s="202">
        <v>0</v>
      </c>
      <c r="Z3" s="202">
        <v>4.13</v>
      </c>
      <c r="AA3" s="202">
        <v>0</v>
      </c>
      <c r="AB3" s="202">
        <v>0</v>
      </c>
      <c r="AC3" s="202">
        <v>2.91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222.62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0.4</v>
      </c>
      <c r="J4" s="202">
        <v>5.84</v>
      </c>
      <c r="K4" s="202">
        <v>17.309999999999999</v>
      </c>
      <c r="L4" s="202">
        <v>0.37</v>
      </c>
      <c r="M4" s="202">
        <v>1.97</v>
      </c>
      <c r="N4" s="202">
        <v>1.76</v>
      </c>
      <c r="O4" s="202">
        <v>2.48</v>
      </c>
      <c r="P4" s="202">
        <v>0.92</v>
      </c>
      <c r="Q4" s="202">
        <v>0.32</v>
      </c>
      <c r="R4" s="202">
        <v>0.63</v>
      </c>
      <c r="S4" s="202">
        <v>0.39</v>
      </c>
      <c r="T4" s="202">
        <v>0</v>
      </c>
      <c r="U4" s="202">
        <v>2.1</v>
      </c>
      <c r="V4" s="202">
        <v>0.31</v>
      </c>
      <c r="W4" s="202">
        <v>0.63</v>
      </c>
      <c r="X4" s="202">
        <v>2.19</v>
      </c>
      <c r="Y4" s="202">
        <v>0</v>
      </c>
      <c r="Z4" s="202">
        <v>4.13</v>
      </c>
      <c r="AA4" s="202">
        <v>0</v>
      </c>
      <c r="AB4" s="202">
        <v>0</v>
      </c>
      <c r="AC4" s="202">
        <v>2.91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222.62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0.4</v>
      </c>
      <c r="J5" s="202">
        <v>5.84</v>
      </c>
      <c r="K5" s="202">
        <v>17.309999999999999</v>
      </c>
      <c r="L5" s="202">
        <v>0.37</v>
      </c>
      <c r="M5" s="202">
        <v>2.11</v>
      </c>
      <c r="N5" s="202">
        <v>1.76</v>
      </c>
      <c r="O5" s="202">
        <v>2.48</v>
      </c>
      <c r="P5" s="202">
        <v>0.92</v>
      </c>
      <c r="Q5" s="202">
        <v>0.32</v>
      </c>
      <c r="R5" s="202">
        <v>0.63</v>
      </c>
      <c r="S5" s="202">
        <v>0.39</v>
      </c>
      <c r="T5" s="202">
        <v>0</v>
      </c>
      <c r="U5" s="202">
        <v>2.1</v>
      </c>
      <c r="V5" s="202">
        <v>0.31</v>
      </c>
      <c r="W5" s="202">
        <v>0.63</v>
      </c>
      <c r="X5" s="202">
        <v>2.19</v>
      </c>
      <c r="Y5" s="202">
        <v>0</v>
      </c>
      <c r="Z5" s="202">
        <v>4.13</v>
      </c>
      <c r="AA5" s="202">
        <v>0</v>
      </c>
      <c r="AB5" s="202">
        <v>0</v>
      </c>
      <c r="AC5" s="202">
        <v>2.91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222.62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0.4</v>
      </c>
      <c r="J6" s="202">
        <v>5.84</v>
      </c>
      <c r="K6" s="202">
        <v>17.309999999999999</v>
      </c>
      <c r="L6" s="202">
        <v>0.37</v>
      </c>
      <c r="M6" s="202">
        <v>2.11</v>
      </c>
      <c r="N6" s="202">
        <v>1.76</v>
      </c>
      <c r="O6" s="202">
        <v>2.48</v>
      </c>
      <c r="P6" s="202">
        <v>0.92</v>
      </c>
      <c r="Q6" s="202">
        <v>0.32</v>
      </c>
      <c r="R6" s="202">
        <v>0.63</v>
      </c>
      <c r="S6" s="202">
        <v>0.39</v>
      </c>
      <c r="T6" s="202">
        <v>0</v>
      </c>
      <c r="U6" s="202">
        <v>2.1</v>
      </c>
      <c r="V6" s="202">
        <v>0.31</v>
      </c>
      <c r="W6" s="202">
        <v>0.63</v>
      </c>
      <c r="X6" s="202">
        <v>2.19</v>
      </c>
      <c r="Y6" s="202">
        <v>0</v>
      </c>
      <c r="Z6" s="202">
        <v>4.13</v>
      </c>
      <c r="AA6" s="202">
        <v>0</v>
      </c>
      <c r="AB6" s="202">
        <v>0</v>
      </c>
      <c r="AC6" s="202">
        <v>2.91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222.62</v>
      </c>
      <c r="AP6" s="202">
        <v>0</v>
      </c>
    </row>
    <row r="7" spans="1:42">
      <c r="A7" t="s">
        <v>49</v>
      </c>
      <c r="B7" s="202">
        <v>0</v>
      </c>
      <c r="C7" s="202">
        <v>11.99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0.4</v>
      </c>
      <c r="J7" s="202">
        <v>5.84</v>
      </c>
      <c r="K7" s="202">
        <v>17.309999999999999</v>
      </c>
      <c r="L7" s="202">
        <v>0.37</v>
      </c>
      <c r="M7" s="202">
        <v>2.11</v>
      </c>
      <c r="N7" s="202">
        <v>1.76</v>
      </c>
      <c r="O7" s="202">
        <v>2.48</v>
      </c>
      <c r="P7" s="202">
        <v>0.92</v>
      </c>
      <c r="Q7" s="202">
        <v>0.32</v>
      </c>
      <c r="R7" s="202">
        <v>0.63</v>
      </c>
      <c r="S7" s="202">
        <v>0.39</v>
      </c>
      <c r="T7" s="202">
        <v>0</v>
      </c>
      <c r="U7" s="202">
        <v>2.1</v>
      </c>
      <c r="V7" s="202">
        <v>0.31</v>
      </c>
      <c r="W7" s="202">
        <v>0.63</v>
      </c>
      <c r="X7" s="202">
        <v>2.19</v>
      </c>
      <c r="Y7" s="202">
        <v>0</v>
      </c>
      <c r="Z7" s="202">
        <v>4.13</v>
      </c>
      <c r="AA7" s="202">
        <v>0</v>
      </c>
      <c r="AB7" s="202">
        <v>0</v>
      </c>
      <c r="AC7" s="202">
        <v>3.32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9.9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222.62</v>
      </c>
      <c r="AP7" s="202">
        <v>0</v>
      </c>
    </row>
    <row r="8" spans="1:42">
      <c r="A8" t="s">
        <v>50</v>
      </c>
      <c r="B8" s="202">
        <v>0</v>
      </c>
      <c r="C8" s="202">
        <v>11.99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0.4</v>
      </c>
      <c r="J8" s="202">
        <v>5.84</v>
      </c>
      <c r="K8" s="202">
        <v>17.309999999999999</v>
      </c>
      <c r="L8" s="202">
        <v>0.37</v>
      </c>
      <c r="M8" s="202">
        <v>2.11</v>
      </c>
      <c r="N8" s="202">
        <v>1.76</v>
      </c>
      <c r="O8" s="202">
        <v>2.48</v>
      </c>
      <c r="P8" s="202">
        <v>0.92</v>
      </c>
      <c r="Q8" s="202">
        <v>0.32</v>
      </c>
      <c r="R8" s="202">
        <v>0.63</v>
      </c>
      <c r="S8" s="202">
        <v>0.39</v>
      </c>
      <c r="T8" s="202">
        <v>0</v>
      </c>
      <c r="U8" s="202">
        <v>2.1</v>
      </c>
      <c r="V8" s="202">
        <v>0.31</v>
      </c>
      <c r="W8" s="202">
        <v>0.63</v>
      </c>
      <c r="X8" s="202">
        <v>2.19</v>
      </c>
      <c r="Y8" s="202">
        <v>0</v>
      </c>
      <c r="Z8" s="202">
        <v>4.13</v>
      </c>
      <c r="AA8" s="202">
        <v>0</v>
      </c>
      <c r="AB8" s="202">
        <v>0</v>
      </c>
      <c r="AC8" s="202">
        <v>3.32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9.9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222.62</v>
      </c>
      <c r="AP8" s="202">
        <v>0</v>
      </c>
    </row>
    <row r="9" spans="1:42">
      <c r="A9" t="s">
        <v>51</v>
      </c>
      <c r="B9" s="202">
        <v>0</v>
      </c>
      <c r="C9" s="202">
        <v>11.99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0.4</v>
      </c>
      <c r="J9" s="202">
        <v>5.84</v>
      </c>
      <c r="K9" s="202">
        <v>17.309999999999999</v>
      </c>
      <c r="L9" s="202">
        <v>0.37</v>
      </c>
      <c r="M9" s="202">
        <v>2.11</v>
      </c>
      <c r="N9" s="202">
        <v>1.76</v>
      </c>
      <c r="O9" s="202">
        <v>2.48</v>
      </c>
      <c r="P9" s="202">
        <v>0.92</v>
      </c>
      <c r="Q9" s="202">
        <v>0.32</v>
      </c>
      <c r="R9" s="202">
        <v>0.63</v>
      </c>
      <c r="S9" s="202">
        <v>0.39</v>
      </c>
      <c r="T9" s="202">
        <v>0</v>
      </c>
      <c r="U9" s="202">
        <v>2.1</v>
      </c>
      <c r="V9" s="202">
        <v>0.31</v>
      </c>
      <c r="W9" s="202">
        <v>0.63</v>
      </c>
      <c r="X9" s="202">
        <v>2.19</v>
      </c>
      <c r="Y9" s="202">
        <v>0</v>
      </c>
      <c r="Z9" s="202">
        <v>4.13</v>
      </c>
      <c r="AA9" s="202">
        <v>0</v>
      </c>
      <c r="AB9" s="202">
        <v>0</v>
      </c>
      <c r="AC9" s="202">
        <v>3.32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9.9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222.62</v>
      </c>
      <c r="AP9" s="202">
        <v>0</v>
      </c>
    </row>
    <row r="10" spans="1:42">
      <c r="A10" t="s">
        <v>52</v>
      </c>
      <c r="B10" s="202">
        <v>0</v>
      </c>
      <c r="C10" s="202">
        <v>11.99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0.4</v>
      </c>
      <c r="J10" s="202">
        <v>5.84</v>
      </c>
      <c r="K10" s="202">
        <v>17.309999999999999</v>
      </c>
      <c r="L10" s="202">
        <v>0.37</v>
      </c>
      <c r="M10" s="202">
        <v>2.11</v>
      </c>
      <c r="N10" s="202">
        <v>1.76</v>
      </c>
      <c r="O10" s="202">
        <v>2.48</v>
      </c>
      <c r="P10" s="202">
        <v>0.92</v>
      </c>
      <c r="Q10" s="202">
        <v>0.32</v>
      </c>
      <c r="R10" s="202">
        <v>0.63</v>
      </c>
      <c r="S10" s="202">
        <v>0.39</v>
      </c>
      <c r="T10" s="202">
        <v>0</v>
      </c>
      <c r="U10" s="202">
        <v>2.1</v>
      </c>
      <c r="V10" s="202">
        <v>0.31</v>
      </c>
      <c r="W10" s="202">
        <v>0.63</v>
      </c>
      <c r="X10" s="202">
        <v>2.19</v>
      </c>
      <c r="Y10" s="202">
        <v>0</v>
      </c>
      <c r="Z10" s="202">
        <v>4.13</v>
      </c>
      <c r="AA10" s="202">
        <v>0</v>
      </c>
      <c r="AB10" s="202">
        <v>0</v>
      </c>
      <c r="AC10" s="202">
        <v>3.32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9.9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222.62</v>
      </c>
      <c r="AP10" s="202">
        <v>0</v>
      </c>
    </row>
    <row r="11" spans="1:42">
      <c r="A11" t="s">
        <v>53</v>
      </c>
      <c r="B11" s="202">
        <v>0</v>
      </c>
      <c r="C11" s="202">
        <v>11.99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8.67</v>
      </c>
      <c r="J11" s="202">
        <v>10.59</v>
      </c>
      <c r="K11" s="202">
        <v>17.309999999999999</v>
      </c>
      <c r="L11" s="202">
        <v>0.37</v>
      </c>
      <c r="M11" s="202">
        <v>1.97</v>
      </c>
      <c r="N11" s="202">
        <v>1.76</v>
      </c>
      <c r="O11" s="202">
        <v>2.48</v>
      </c>
      <c r="P11" s="202">
        <v>0.92</v>
      </c>
      <c r="Q11" s="202">
        <v>0.32</v>
      </c>
      <c r="R11" s="202">
        <v>0.63</v>
      </c>
      <c r="S11" s="202">
        <v>0.39</v>
      </c>
      <c r="T11" s="202">
        <v>0</v>
      </c>
      <c r="U11" s="202">
        <v>2.1</v>
      </c>
      <c r="V11" s="202">
        <v>0.31</v>
      </c>
      <c r="W11" s="202">
        <v>0.63</v>
      </c>
      <c r="X11" s="202">
        <v>2.19</v>
      </c>
      <c r="Y11" s="202">
        <v>0</v>
      </c>
      <c r="Z11" s="202">
        <v>4.13</v>
      </c>
      <c r="AA11" s="202">
        <v>0</v>
      </c>
      <c r="AB11" s="202">
        <v>0</v>
      </c>
      <c r="AC11" s="202">
        <v>3.32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9.9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287.73</v>
      </c>
      <c r="AP11" s="202">
        <v>0</v>
      </c>
    </row>
    <row r="12" spans="1:42">
      <c r="A12" t="s">
        <v>54</v>
      </c>
      <c r="B12" s="202">
        <v>0</v>
      </c>
      <c r="C12" s="202">
        <v>11.99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8.67</v>
      </c>
      <c r="J12" s="202">
        <v>10.59</v>
      </c>
      <c r="K12" s="202">
        <v>17.309999999999999</v>
      </c>
      <c r="L12" s="202">
        <v>0.37</v>
      </c>
      <c r="M12" s="202">
        <v>1.97</v>
      </c>
      <c r="N12" s="202">
        <v>1.76</v>
      </c>
      <c r="O12" s="202">
        <v>2.48</v>
      </c>
      <c r="P12" s="202">
        <v>0.92</v>
      </c>
      <c r="Q12" s="202">
        <v>0.32</v>
      </c>
      <c r="R12" s="202">
        <v>0.63</v>
      </c>
      <c r="S12" s="202">
        <v>0.39</v>
      </c>
      <c r="T12" s="202">
        <v>0</v>
      </c>
      <c r="U12" s="202">
        <v>2.1</v>
      </c>
      <c r="V12" s="202">
        <v>0.31</v>
      </c>
      <c r="W12" s="202">
        <v>0.63</v>
      </c>
      <c r="X12" s="202">
        <v>2.19</v>
      </c>
      <c r="Y12" s="202">
        <v>0</v>
      </c>
      <c r="Z12" s="202">
        <v>4.13</v>
      </c>
      <c r="AA12" s="202">
        <v>0</v>
      </c>
      <c r="AB12" s="202">
        <v>0</v>
      </c>
      <c r="AC12" s="202">
        <v>3.32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9.9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287.73</v>
      </c>
      <c r="AP12" s="202">
        <v>0</v>
      </c>
    </row>
    <row r="13" spans="1:42">
      <c r="A13" t="s">
        <v>55</v>
      </c>
      <c r="B13" s="202">
        <v>0</v>
      </c>
      <c r="C13" s="202">
        <v>11.99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16.13</v>
      </c>
      <c r="J13" s="202">
        <v>0.15</v>
      </c>
      <c r="K13" s="202">
        <v>59.01</v>
      </c>
      <c r="L13" s="202">
        <v>0.37</v>
      </c>
      <c r="M13" s="202">
        <v>1.97</v>
      </c>
      <c r="N13" s="202">
        <v>1.76</v>
      </c>
      <c r="O13" s="202">
        <v>2.48</v>
      </c>
      <c r="P13" s="202">
        <v>0.92</v>
      </c>
      <c r="Q13" s="202">
        <v>0.32</v>
      </c>
      <c r="R13" s="202">
        <v>0.63</v>
      </c>
      <c r="S13" s="202">
        <v>0.39</v>
      </c>
      <c r="T13" s="202">
        <v>0</v>
      </c>
      <c r="U13" s="202">
        <v>2.1</v>
      </c>
      <c r="V13" s="202">
        <v>0.31</v>
      </c>
      <c r="W13" s="202">
        <v>0.63</v>
      </c>
      <c r="X13" s="202">
        <v>2.19</v>
      </c>
      <c r="Y13" s="202">
        <v>0</v>
      </c>
      <c r="Z13" s="202">
        <v>4.13</v>
      </c>
      <c r="AA13" s="202">
        <v>0</v>
      </c>
      <c r="AB13" s="202">
        <v>0</v>
      </c>
      <c r="AC13" s="202">
        <v>3.32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9.9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287.73</v>
      </c>
      <c r="AP13" s="202">
        <v>0</v>
      </c>
    </row>
    <row r="14" spans="1:42">
      <c r="A14" t="s">
        <v>56</v>
      </c>
      <c r="B14" s="202">
        <v>0</v>
      </c>
      <c r="C14" s="202">
        <v>11.99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16.13</v>
      </c>
      <c r="J14" s="202">
        <v>0.15</v>
      </c>
      <c r="K14" s="202">
        <v>71.010000000000005</v>
      </c>
      <c r="L14" s="202">
        <v>0.37</v>
      </c>
      <c r="M14" s="202">
        <v>1.97</v>
      </c>
      <c r="N14" s="202">
        <v>1.76</v>
      </c>
      <c r="O14" s="202">
        <v>2.48</v>
      </c>
      <c r="P14" s="202">
        <v>0.92</v>
      </c>
      <c r="Q14" s="202">
        <v>0.32</v>
      </c>
      <c r="R14" s="202">
        <v>0.63</v>
      </c>
      <c r="S14" s="202">
        <v>0.39</v>
      </c>
      <c r="T14" s="202">
        <v>0</v>
      </c>
      <c r="U14" s="202">
        <v>2.1</v>
      </c>
      <c r="V14" s="202">
        <v>0.31</v>
      </c>
      <c r="W14" s="202">
        <v>0.63</v>
      </c>
      <c r="X14" s="202">
        <v>2.19</v>
      </c>
      <c r="Y14" s="202">
        <v>0</v>
      </c>
      <c r="Z14" s="202">
        <v>4.13</v>
      </c>
      <c r="AA14" s="202">
        <v>0</v>
      </c>
      <c r="AB14" s="202">
        <v>0</v>
      </c>
      <c r="AC14" s="202">
        <v>3.32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9.9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287.73</v>
      </c>
      <c r="AP14" s="202">
        <v>0</v>
      </c>
    </row>
    <row r="15" spans="1:42">
      <c r="A15" t="s">
        <v>57</v>
      </c>
      <c r="B15" s="202">
        <v>0</v>
      </c>
      <c r="C15" s="202">
        <v>11.99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16.13</v>
      </c>
      <c r="J15" s="202">
        <v>0.15</v>
      </c>
      <c r="K15" s="202">
        <v>51.32</v>
      </c>
      <c r="L15" s="202">
        <v>0.37</v>
      </c>
      <c r="M15" s="202">
        <v>1.97</v>
      </c>
      <c r="N15" s="202">
        <v>1.76</v>
      </c>
      <c r="O15" s="202">
        <v>2.48</v>
      </c>
      <c r="P15" s="202">
        <v>0.92</v>
      </c>
      <c r="Q15" s="202">
        <v>0.32</v>
      </c>
      <c r="R15" s="202">
        <v>0.63</v>
      </c>
      <c r="S15" s="202">
        <v>0.39</v>
      </c>
      <c r="T15" s="202">
        <v>0</v>
      </c>
      <c r="U15" s="202">
        <v>2.1</v>
      </c>
      <c r="V15" s="202">
        <v>0.31</v>
      </c>
      <c r="W15" s="202">
        <v>0.63</v>
      </c>
      <c r="X15" s="202">
        <v>2.19</v>
      </c>
      <c r="Y15" s="202">
        <v>0</v>
      </c>
      <c r="Z15" s="202">
        <v>4.13</v>
      </c>
      <c r="AA15" s="202">
        <v>0</v>
      </c>
      <c r="AB15" s="202">
        <v>0</v>
      </c>
      <c r="AC15" s="202">
        <v>3.32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9.9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287.73</v>
      </c>
      <c r="AP15" s="202">
        <v>0</v>
      </c>
    </row>
    <row r="16" spans="1:42">
      <c r="A16" t="s">
        <v>58</v>
      </c>
      <c r="B16" s="202">
        <v>0</v>
      </c>
      <c r="C16" s="202">
        <v>11.99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16.13</v>
      </c>
      <c r="J16" s="202">
        <v>0.15</v>
      </c>
      <c r="K16" s="202">
        <v>57.87</v>
      </c>
      <c r="L16" s="202">
        <v>0.37</v>
      </c>
      <c r="M16" s="202">
        <v>1.97</v>
      </c>
      <c r="N16" s="202">
        <v>1.76</v>
      </c>
      <c r="O16" s="202">
        <v>2.48</v>
      </c>
      <c r="P16" s="202">
        <v>0.92</v>
      </c>
      <c r="Q16" s="202">
        <v>0.32</v>
      </c>
      <c r="R16" s="202">
        <v>0.63</v>
      </c>
      <c r="S16" s="202">
        <v>0.39</v>
      </c>
      <c r="T16" s="202">
        <v>0</v>
      </c>
      <c r="U16" s="202">
        <v>2.1</v>
      </c>
      <c r="V16" s="202">
        <v>0.31</v>
      </c>
      <c r="W16" s="202">
        <v>0.63</v>
      </c>
      <c r="X16" s="202">
        <v>2.19</v>
      </c>
      <c r="Y16" s="202">
        <v>0</v>
      </c>
      <c r="Z16" s="202">
        <v>4.13</v>
      </c>
      <c r="AA16" s="202">
        <v>0</v>
      </c>
      <c r="AB16" s="202">
        <v>0</v>
      </c>
      <c r="AC16" s="202">
        <v>3.32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9.9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287.73</v>
      </c>
      <c r="AP16" s="202">
        <v>0</v>
      </c>
    </row>
    <row r="17" spans="1:42">
      <c r="A17" t="s">
        <v>59</v>
      </c>
      <c r="B17" s="202">
        <v>0</v>
      </c>
      <c r="C17" s="202">
        <v>11.99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16.13</v>
      </c>
      <c r="J17" s="202">
        <v>2.89</v>
      </c>
      <c r="K17" s="202">
        <v>125.86</v>
      </c>
      <c r="L17" s="202">
        <v>0.37</v>
      </c>
      <c r="M17" s="202">
        <v>1.97</v>
      </c>
      <c r="N17" s="202">
        <v>1.76</v>
      </c>
      <c r="O17" s="202">
        <v>2.48</v>
      </c>
      <c r="P17" s="202">
        <v>0.92</v>
      </c>
      <c r="Q17" s="202">
        <v>0.32</v>
      </c>
      <c r="R17" s="202">
        <v>0.63</v>
      </c>
      <c r="S17" s="202">
        <v>0.39</v>
      </c>
      <c r="T17" s="202">
        <v>0</v>
      </c>
      <c r="U17" s="202">
        <v>2.1</v>
      </c>
      <c r="V17" s="202">
        <v>0.31</v>
      </c>
      <c r="W17" s="202">
        <v>0.63</v>
      </c>
      <c r="X17" s="202">
        <v>2.19</v>
      </c>
      <c r="Y17" s="202">
        <v>0</v>
      </c>
      <c r="Z17" s="202">
        <v>4.13</v>
      </c>
      <c r="AA17" s="202">
        <v>0</v>
      </c>
      <c r="AB17" s="202">
        <v>0</v>
      </c>
      <c r="AC17" s="202">
        <v>2.91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9.9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287.73</v>
      </c>
      <c r="AP17" s="202">
        <v>0</v>
      </c>
    </row>
    <row r="18" spans="1:42">
      <c r="A18" t="s">
        <v>60</v>
      </c>
      <c r="B18" s="202">
        <v>0</v>
      </c>
      <c r="C18" s="202">
        <v>11.99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16.13</v>
      </c>
      <c r="J18" s="202">
        <v>2.89</v>
      </c>
      <c r="K18" s="202">
        <v>155.69</v>
      </c>
      <c r="L18" s="202">
        <v>0.37</v>
      </c>
      <c r="M18" s="202">
        <v>1.97</v>
      </c>
      <c r="N18" s="202">
        <v>1.76</v>
      </c>
      <c r="O18" s="202">
        <v>2.48</v>
      </c>
      <c r="P18" s="202">
        <v>0.92</v>
      </c>
      <c r="Q18" s="202">
        <v>0.32</v>
      </c>
      <c r="R18" s="202">
        <v>0.63</v>
      </c>
      <c r="S18" s="202">
        <v>0.39</v>
      </c>
      <c r="T18" s="202">
        <v>0</v>
      </c>
      <c r="U18" s="202">
        <v>2.1</v>
      </c>
      <c r="V18" s="202">
        <v>0.31</v>
      </c>
      <c r="W18" s="202">
        <v>0.63</v>
      </c>
      <c r="X18" s="202">
        <v>2.19</v>
      </c>
      <c r="Y18" s="202">
        <v>0</v>
      </c>
      <c r="Z18" s="202">
        <v>4.13</v>
      </c>
      <c r="AA18" s="202">
        <v>0</v>
      </c>
      <c r="AB18" s="202">
        <v>0</v>
      </c>
      <c r="AC18" s="202">
        <v>2.91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9.9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287.73</v>
      </c>
      <c r="AP18" s="202">
        <v>0</v>
      </c>
    </row>
    <row r="19" spans="1:42">
      <c r="A19" t="s">
        <v>61</v>
      </c>
      <c r="B19" s="202">
        <v>0</v>
      </c>
      <c r="C19" s="202">
        <v>11.99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16.13</v>
      </c>
      <c r="J19" s="202">
        <v>2.89</v>
      </c>
      <c r="K19" s="202">
        <v>126.67</v>
      </c>
      <c r="L19" s="202">
        <v>0.37</v>
      </c>
      <c r="M19" s="202">
        <v>1.97</v>
      </c>
      <c r="N19" s="202">
        <v>1.76</v>
      </c>
      <c r="O19" s="202">
        <v>2.48</v>
      </c>
      <c r="P19" s="202">
        <v>0.92</v>
      </c>
      <c r="Q19" s="202">
        <v>0.32</v>
      </c>
      <c r="R19" s="202">
        <v>0.63</v>
      </c>
      <c r="S19" s="202">
        <v>0.39</v>
      </c>
      <c r="T19" s="202">
        <v>0</v>
      </c>
      <c r="U19" s="202">
        <v>2.1</v>
      </c>
      <c r="V19" s="202">
        <v>0.31</v>
      </c>
      <c r="W19" s="202">
        <v>0.63</v>
      </c>
      <c r="X19" s="202">
        <v>2.19</v>
      </c>
      <c r="Y19" s="202">
        <v>0</v>
      </c>
      <c r="Z19" s="202">
        <v>4.13</v>
      </c>
      <c r="AA19" s="202">
        <v>0</v>
      </c>
      <c r="AB19" s="202">
        <v>0</v>
      </c>
      <c r="AC19" s="202">
        <v>1.1399999999999999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9.9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287.73</v>
      </c>
      <c r="AP19" s="202">
        <v>0</v>
      </c>
    </row>
    <row r="20" spans="1:42">
      <c r="A20" t="s">
        <v>62</v>
      </c>
      <c r="B20" s="202">
        <v>0</v>
      </c>
      <c r="C20" s="202">
        <v>11.99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16.13</v>
      </c>
      <c r="J20" s="202">
        <v>2.89</v>
      </c>
      <c r="K20" s="202">
        <v>162.37</v>
      </c>
      <c r="L20" s="202">
        <v>0.37</v>
      </c>
      <c r="M20" s="202">
        <v>1.97</v>
      </c>
      <c r="N20" s="202">
        <v>1.76</v>
      </c>
      <c r="O20" s="202">
        <v>2.48</v>
      </c>
      <c r="P20" s="202">
        <v>0.92</v>
      </c>
      <c r="Q20" s="202">
        <v>0.32</v>
      </c>
      <c r="R20" s="202">
        <v>0.63</v>
      </c>
      <c r="S20" s="202">
        <v>0.39</v>
      </c>
      <c r="T20" s="202">
        <v>0</v>
      </c>
      <c r="U20" s="202">
        <v>2.1</v>
      </c>
      <c r="V20" s="202">
        <v>0.31</v>
      </c>
      <c r="W20" s="202">
        <v>0.63</v>
      </c>
      <c r="X20" s="202">
        <v>2.19</v>
      </c>
      <c r="Y20" s="202">
        <v>0</v>
      </c>
      <c r="Z20" s="202">
        <v>4.13</v>
      </c>
      <c r="AA20" s="202">
        <v>0</v>
      </c>
      <c r="AB20" s="202">
        <v>0</v>
      </c>
      <c r="AC20" s="202">
        <v>1.1399999999999999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9.9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287.73</v>
      </c>
      <c r="AP20" s="202">
        <v>0</v>
      </c>
    </row>
    <row r="21" spans="1:42">
      <c r="A21" t="s">
        <v>63</v>
      </c>
      <c r="B21" s="202">
        <v>0</v>
      </c>
      <c r="C21" s="202">
        <v>11.99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17.09</v>
      </c>
      <c r="J21" s="202">
        <v>2.89</v>
      </c>
      <c r="K21" s="202">
        <v>184.1</v>
      </c>
      <c r="L21" s="202">
        <v>0.37</v>
      </c>
      <c r="M21" s="202">
        <v>1.97</v>
      </c>
      <c r="N21" s="202">
        <v>1.76</v>
      </c>
      <c r="O21" s="202">
        <v>2.48</v>
      </c>
      <c r="P21" s="202">
        <v>0.92</v>
      </c>
      <c r="Q21" s="202">
        <v>0.32</v>
      </c>
      <c r="R21" s="202">
        <v>0.63</v>
      </c>
      <c r="S21" s="202">
        <v>0.39</v>
      </c>
      <c r="T21" s="202">
        <v>0</v>
      </c>
      <c r="U21" s="202">
        <v>2.1</v>
      </c>
      <c r="V21" s="202">
        <v>0.31</v>
      </c>
      <c r="W21" s="202">
        <v>0.63</v>
      </c>
      <c r="X21" s="202">
        <v>2.19</v>
      </c>
      <c r="Y21" s="202">
        <v>0</v>
      </c>
      <c r="Z21" s="202">
        <v>4.13</v>
      </c>
      <c r="AA21" s="202">
        <v>0</v>
      </c>
      <c r="AB21" s="202">
        <v>0</v>
      </c>
      <c r="AC21" s="202">
        <v>1.1399999999999999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9.9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287.73</v>
      </c>
      <c r="AP21" s="202">
        <v>0</v>
      </c>
    </row>
    <row r="22" spans="1:42">
      <c r="A22" t="s">
        <v>64</v>
      </c>
      <c r="B22" s="202">
        <v>0</v>
      </c>
      <c r="C22" s="202">
        <v>11.99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17.09</v>
      </c>
      <c r="J22" s="202">
        <v>2.89</v>
      </c>
      <c r="K22" s="202">
        <v>167.05</v>
      </c>
      <c r="L22" s="202">
        <v>0.37</v>
      </c>
      <c r="M22" s="202">
        <v>1.97</v>
      </c>
      <c r="N22" s="202">
        <v>1.76</v>
      </c>
      <c r="O22" s="202">
        <v>2.48</v>
      </c>
      <c r="P22" s="202">
        <v>0.92</v>
      </c>
      <c r="Q22" s="202">
        <v>0.32</v>
      </c>
      <c r="R22" s="202">
        <v>0.63</v>
      </c>
      <c r="S22" s="202">
        <v>0.39</v>
      </c>
      <c r="T22" s="202">
        <v>0</v>
      </c>
      <c r="U22" s="202">
        <v>2.1</v>
      </c>
      <c r="V22" s="202">
        <v>0.31</v>
      </c>
      <c r="W22" s="202">
        <v>0.63</v>
      </c>
      <c r="X22" s="202">
        <v>2.19</v>
      </c>
      <c r="Y22" s="202">
        <v>0</v>
      </c>
      <c r="Z22" s="202">
        <v>4.13</v>
      </c>
      <c r="AA22" s="202">
        <v>0</v>
      </c>
      <c r="AB22" s="202">
        <v>0</v>
      </c>
      <c r="AC22" s="202">
        <v>1.1399999999999999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9.9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287.73</v>
      </c>
      <c r="AP22" s="202">
        <v>0</v>
      </c>
    </row>
    <row r="23" spans="1:42">
      <c r="A23" t="s">
        <v>65</v>
      </c>
      <c r="B23" s="202">
        <v>0</v>
      </c>
      <c r="C23" s="202">
        <v>11.99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17.09</v>
      </c>
      <c r="J23" s="202">
        <v>2.89</v>
      </c>
      <c r="K23" s="202">
        <v>186.44</v>
      </c>
      <c r="L23" s="202">
        <v>0.37</v>
      </c>
      <c r="M23" s="202">
        <v>1.97</v>
      </c>
      <c r="N23" s="202">
        <v>1.76</v>
      </c>
      <c r="O23" s="202">
        <v>2.48</v>
      </c>
      <c r="P23" s="202">
        <v>0.92</v>
      </c>
      <c r="Q23" s="202">
        <v>0.32</v>
      </c>
      <c r="R23" s="202">
        <v>0.63</v>
      </c>
      <c r="S23" s="202">
        <v>0.39</v>
      </c>
      <c r="T23" s="202">
        <v>0</v>
      </c>
      <c r="U23" s="202">
        <v>2.1</v>
      </c>
      <c r="V23" s="202">
        <v>0.31</v>
      </c>
      <c r="W23" s="202">
        <v>0.63</v>
      </c>
      <c r="X23" s="202">
        <v>2.19</v>
      </c>
      <c r="Y23" s="202">
        <v>0</v>
      </c>
      <c r="Z23" s="202">
        <v>4.13</v>
      </c>
      <c r="AA23" s="202">
        <v>0</v>
      </c>
      <c r="AB23" s="202">
        <v>0</v>
      </c>
      <c r="AC23" s="202">
        <v>1.1399999999999999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9.9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287.73</v>
      </c>
      <c r="AP23" s="202">
        <v>0</v>
      </c>
    </row>
    <row r="24" spans="1:42">
      <c r="A24" t="s">
        <v>66</v>
      </c>
      <c r="B24" s="202">
        <v>0</v>
      </c>
      <c r="C24" s="202">
        <v>11.99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17.09</v>
      </c>
      <c r="J24" s="202">
        <v>2.89</v>
      </c>
      <c r="K24" s="202">
        <v>218.16</v>
      </c>
      <c r="L24" s="202">
        <v>0.37</v>
      </c>
      <c r="M24" s="202">
        <v>1.97</v>
      </c>
      <c r="N24" s="202">
        <v>1.76</v>
      </c>
      <c r="O24" s="202">
        <v>2.48</v>
      </c>
      <c r="P24" s="202">
        <v>0.92</v>
      </c>
      <c r="Q24" s="202">
        <v>0.32</v>
      </c>
      <c r="R24" s="202">
        <v>0.63</v>
      </c>
      <c r="S24" s="202">
        <v>0.39</v>
      </c>
      <c r="T24" s="202">
        <v>0</v>
      </c>
      <c r="U24" s="202">
        <v>2.1</v>
      </c>
      <c r="V24" s="202">
        <v>0.31</v>
      </c>
      <c r="W24" s="202">
        <v>0.63</v>
      </c>
      <c r="X24" s="202">
        <v>2.19</v>
      </c>
      <c r="Y24" s="202">
        <v>0</v>
      </c>
      <c r="Z24" s="202">
        <v>4.13</v>
      </c>
      <c r="AA24" s="202">
        <v>0</v>
      </c>
      <c r="AB24" s="202">
        <v>0</v>
      </c>
      <c r="AC24" s="202">
        <v>1.1399999999999999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9.9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287.73</v>
      </c>
      <c r="AP24" s="202">
        <v>0</v>
      </c>
    </row>
    <row r="25" spans="1:42">
      <c r="A25" t="s">
        <v>67</v>
      </c>
      <c r="B25" s="202">
        <v>0</v>
      </c>
      <c r="C25" s="202">
        <v>11.99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17.09</v>
      </c>
      <c r="J25" s="202">
        <v>2.89</v>
      </c>
      <c r="K25" s="202">
        <v>251.46</v>
      </c>
      <c r="L25" s="202">
        <v>11.04</v>
      </c>
      <c r="M25" s="202">
        <v>1.97</v>
      </c>
      <c r="N25" s="202">
        <v>1.76</v>
      </c>
      <c r="O25" s="202">
        <v>2.48</v>
      </c>
      <c r="P25" s="202">
        <v>0.92</v>
      </c>
      <c r="Q25" s="202">
        <v>0.32</v>
      </c>
      <c r="R25" s="202">
        <v>0.63</v>
      </c>
      <c r="S25" s="202">
        <v>0.39</v>
      </c>
      <c r="T25" s="202">
        <v>0</v>
      </c>
      <c r="U25" s="202">
        <v>2.1</v>
      </c>
      <c r="V25" s="202">
        <v>9.1</v>
      </c>
      <c r="W25" s="202">
        <v>0.63</v>
      </c>
      <c r="X25" s="202">
        <v>2.19</v>
      </c>
      <c r="Y25" s="202">
        <v>0</v>
      </c>
      <c r="Z25" s="202">
        <v>4.13</v>
      </c>
      <c r="AA25" s="202">
        <v>0</v>
      </c>
      <c r="AB25" s="202">
        <v>0</v>
      </c>
      <c r="AC25" s="202">
        <v>1.1399999999999999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9.9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287.73</v>
      </c>
      <c r="AP25" s="202">
        <v>0</v>
      </c>
    </row>
    <row r="26" spans="1:42">
      <c r="A26" t="s">
        <v>68</v>
      </c>
      <c r="B26" s="202">
        <v>0</v>
      </c>
      <c r="C26" s="202">
        <v>11.99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17.09</v>
      </c>
      <c r="J26" s="202">
        <v>2.89</v>
      </c>
      <c r="K26" s="202">
        <v>251.46</v>
      </c>
      <c r="L26" s="202">
        <v>11.04</v>
      </c>
      <c r="M26" s="202">
        <v>1.97</v>
      </c>
      <c r="N26" s="202">
        <v>1.76</v>
      </c>
      <c r="O26" s="202">
        <v>2.48</v>
      </c>
      <c r="P26" s="202">
        <v>0.92</v>
      </c>
      <c r="Q26" s="202">
        <v>0.32</v>
      </c>
      <c r="R26" s="202">
        <v>0.63</v>
      </c>
      <c r="S26" s="202">
        <v>0.39</v>
      </c>
      <c r="T26" s="202">
        <v>0</v>
      </c>
      <c r="U26" s="202">
        <v>2.1</v>
      </c>
      <c r="V26" s="202">
        <v>9.1</v>
      </c>
      <c r="W26" s="202">
        <v>0.63</v>
      </c>
      <c r="X26" s="202">
        <v>2.19</v>
      </c>
      <c r="Y26" s="202">
        <v>0</v>
      </c>
      <c r="Z26" s="202">
        <v>4.13</v>
      </c>
      <c r="AA26" s="202">
        <v>0</v>
      </c>
      <c r="AB26" s="202">
        <v>0</v>
      </c>
      <c r="AC26" s="202">
        <v>1.1399999999999999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9.9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287.73</v>
      </c>
      <c r="AP26" s="202">
        <v>0</v>
      </c>
    </row>
    <row r="27" spans="1:42">
      <c r="A27" t="s">
        <v>69</v>
      </c>
      <c r="B27" s="202">
        <v>0</v>
      </c>
      <c r="C27" s="202">
        <v>11.99</v>
      </c>
      <c r="D27" s="202">
        <v>0</v>
      </c>
      <c r="E27" s="202">
        <v>0</v>
      </c>
      <c r="F27" s="202">
        <v>30.29</v>
      </c>
      <c r="G27" s="202">
        <v>0</v>
      </c>
      <c r="H27" s="202">
        <v>0</v>
      </c>
      <c r="I27" s="202">
        <v>17.09</v>
      </c>
      <c r="J27" s="202">
        <v>6.74</v>
      </c>
      <c r="K27" s="202">
        <v>251.46</v>
      </c>
      <c r="L27" s="202">
        <v>11.04</v>
      </c>
      <c r="M27" s="202">
        <v>1.97</v>
      </c>
      <c r="N27" s="202">
        <v>1.76</v>
      </c>
      <c r="O27" s="202">
        <v>2.48</v>
      </c>
      <c r="P27" s="202">
        <v>0.92</v>
      </c>
      <c r="Q27" s="202">
        <v>0.32</v>
      </c>
      <c r="R27" s="202">
        <v>0.63</v>
      </c>
      <c r="S27" s="202">
        <v>0.39</v>
      </c>
      <c r="T27" s="202">
        <v>0</v>
      </c>
      <c r="U27" s="202">
        <v>2.1</v>
      </c>
      <c r="V27" s="202">
        <v>9.1</v>
      </c>
      <c r="W27" s="202">
        <v>0.63</v>
      </c>
      <c r="X27" s="202">
        <v>2.19</v>
      </c>
      <c r="Y27" s="202">
        <v>0</v>
      </c>
      <c r="Z27" s="202">
        <v>4.13</v>
      </c>
      <c r="AA27" s="202">
        <v>0</v>
      </c>
      <c r="AB27" s="202">
        <v>0</v>
      </c>
      <c r="AC27" s="202">
        <v>1.1399999999999999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9.9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287.73</v>
      </c>
      <c r="AP27" s="202">
        <v>0</v>
      </c>
    </row>
    <row r="28" spans="1:42">
      <c r="A28" t="s">
        <v>70</v>
      </c>
      <c r="B28" s="202">
        <v>0</v>
      </c>
      <c r="C28" s="202">
        <v>11.99</v>
      </c>
      <c r="D28" s="202">
        <v>0</v>
      </c>
      <c r="E28" s="202">
        <v>0</v>
      </c>
      <c r="F28" s="202">
        <v>30.29</v>
      </c>
      <c r="G28" s="202">
        <v>0</v>
      </c>
      <c r="H28" s="202">
        <v>0</v>
      </c>
      <c r="I28" s="202">
        <v>17.09</v>
      </c>
      <c r="J28" s="202">
        <v>6.74</v>
      </c>
      <c r="K28" s="202">
        <v>251.46</v>
      </c>
      <c r="L28" s="202">
        <v>11.04</v>
      </c>
      <c r="M28" s="202">
        <v>1.97</v>
      </c>
      <c r="N28" s="202">
        <v>1.76</v>
      </c>
      <c r="O28" s="202">
        <v>2.48</v>
      </c>
      <c r="P28" s="202">
        <v>0.92</v>
      </c>
      <c r="Q28" s="202">
        <v>0.32</v>
      </c>
      <c r="R28" s="202">
        <v>0.63</v>
      </c>
      <c r="S28" s="202">
        <v>0.39</v>
      </c>
      <c r="T28" s="202">
        <v>0</v>
      </c>
      <c r="U28" s="202">
        <v>2.1</v>
      </c>
      <c r="V28" s="202">
        <v>9.1</v>
      </c>
      <c r="W28" s="202">
        <v>0.63</v>
      </c>
      <c r="X28" s="202">
        <v>2.19</v>
      </c>
      <c r="Y28" s="202">
        <v>0</v>
      </c>
      <c r="Z28" s="202">
        <v>4.13</v>
      </c>
      <c r="AA28" s="202">
        <v>0</v>
      </c>
      <c r="AB28" s="202">
        <v>0</v>
      </c>
      <c r="AC28" s="202">
        <v>1.1399999999999999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9.9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287.73</v>
      </c>
      <c r="AP28" s="202">
        <v>0</v>
      </c>
    </row>
    <row r="29" spans="1:42">
      <c r="A29" t="s">
        <v>71</v>
      </c>
      <c r="B29" s="202">
        <v>0</v>
      </c>
      <c r="C29" s="202">
        <v>11.99</v>
      </c>
      <c r="D29" s="202">
        <v>0</v>
      </c>
      <c r="E29" s="202">
        <v>0</v>
      </c>
      <c r="F29" s="202">
        <v>30.29</v>
      </c>
      <c r="G29" s="202">
        <v>0</v>
      </c>
      <c r="H29" s="202">
        <v>0</v>
      </c>
      <c r="I29" s="202">
        <v>17.09</v>
      </c>
      <c r="J29" s="202">
        <v>6.74</v>
      </c>
      <c r="K29" s="202">
        <v>251.46</v>
      </c>
      <c r="L29" s="202">
        <v>11.04</v>
      </c>
      <c r="M29" s="202">
        <v>1.97</v>
      </c>
      <c r="N29" s="202">
        <v>1.76</v>
      </c>
      <c r="O29" s="202">
        <v>2.48</v>
      </c>
      <c r="P29" s="202">
        <v>0.92</v>
      </c>
      <c r="Q29" s="202">
        <v>5.72</v>
      </c>
      <c r="R29" s="202">
        <v>10.89</v>
      </c>
      <c r="S29" s="202">
        <v>6.76</v>
      </c>
      <c r="T29" s="202">
        <v>0</v>
      </c>
      <c r="U29" s="202">
        <v>2.1</v>
      </c>
      <c r="V29" s="202">
        <v>9.1</v>
      </c>
      <c r="W29" s="202">
        <v>13.83</v>
      </c>
      <c r="X29" s="202">
        <v>50.3</v>
      </c>
      <c r="Y29" s="202">
        <v>0</v>
      </c>
      <c r="Z29" s="202">
        <v>62.33</v>
      </c>
      <c r="AA29" s="202">
        <v>0</v>
      </c>
      <c r="AB29" s="202">
        <v>0</v>
      </c>
      <c r="AC29" s="202">
        <v>1.1399999999999999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9.9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287.73</v>
      </c>
      <c r="AP29" s="202">
        <v>0</v>
      </c>
    </row>
    <row r="30" spans="1:42">
      <c r="A30" t="s">
        <v>72</v>
      </c>
      <c r="B30" s="202">
        <v>0</v>
      </c>
      <c r="C30" s="202">
        <v>11.99</v>
      </c>
      <c r="D30" s="202">
        <v>0</v>
      </c>
      <c r="E30" s="202">
        <v>0</v>
      </c>
      <c r="F30" s="202">
        <v>30.29</v>
      </c>
      <c r="G30" s="202">
        <v>0</v>
      </c>
      <c r="H30" s="202">
        <v>0</v>
      </c>
      <c r="I30" s="202">
        <v>17.09</v>
      </c>
      <c r="J30" s="202">
        <v>6.74</v>
      </c>
      <c r="K30" s="202">
        <v>251.46</v>
      </c>
      <c r="L30" s="202">
        <v>11.04</v>
      </c>
      <c r="M30" s="202">
        <v>1.97</v>
      </c>
      <c r="N30" s="202">
        <v>1.76</v>
      </c>
      <c r="O30" s="202">
        <v>2.48</v>
      </c>
      <c r="P30" s="202">
        <v>0.92</v>
      </c>
      <c r="Q30" s="202">
        <v>5.72</v>
      </c>
      <c r="R30" s="202">
        <v>10.89</v>
      </c>
      <c r="S30" s="202">
        <v>6.76</v>
      </c>
      <c r="T30" s="202">
        <v>0</v>
      </c>
      <c r="U30" s="202">
        <v>2.1</v>
      </c>
      <c r="V30" s="202">
        <v>9.1</v>
      </c>
      <c r="W30" s="202">
        <v>13.83</v>
      </c>
      <c r="X30" s="202">
        <v>50.3</v>
      </c>
      <c r="Y30" s="202">
        <v>0</v>
      </c>
      <c r="Z30" s="202">
        <v>62.33</v>
      </c>
      <c r="AA30" s="202">
        <v>0</v>
      </c>
      <c r="AB30" s="202">
        <v>0</v>
      </c>
      <c r="AC30" s="202">
        <v>1.1399999999999999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9.9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287.73</v>
      </c>
      <c r="AP30" s="202">
        <v>0</v>
      </c>
    </row>
    <row r="31" spans="1:42">
      <c r="A31" t="s">
        <v>73</v>
      </c>
      <c r="B31" s="202">
        <v>0</v>
      </c>
      <c r="C31" s="202">
        <v>11.99</v>
      </c>
      <c r="D31" s="202">
        <v>0</v>
      </c>
      <c r="E31" s="202">
        <v>0</v>
      </c>
      <c r="F31" s="202">
        <v>30.29</v>
      </c>
      <c r="G31" s="202">
        <v>0</v>
      </c>
      <c r="H31" s="202">
        <v>0</v>
      </c>
      <c r="I31" s="202">
        <v>17.09</v>
      </c>
      <c r="J31" s="202">
        <v>6.74</v>
      </c>
      <c r="K31" s="202">
        <v>251.46</v>
      </c>
      <c r="L31" s="202">
        <v>11.04</v>
      </c>
      <c r="M31" s="202">
        <v>1.97</v>
      </c>
      <c r="N31" s="202">
        <v>1.76</v>
      </c>
      <c r="O31" s="202">
        <v>2.48</v>
      </c>
      <c r="P31" s="202">
        <v>19.54</v>
      </c>
      <c r="Q31" s="202">
        <v>5.72</v>
      </c>
      <c r="R31" s="202">
        <v>10.89</v>
      </c>
      <c r="S31" s="202">
        <v>6.76</v>
      </c>
      <c r="T31" s="202">
        <v>0</v>
      </c>
      <c r="U31" s="202">
        <v>2.1</v>
      </c>
      <c r="V31" s="202">
        <v>9.1</v>
      </c>
      <c r="W31" s="202">
        <v>13.83</v>
      </c>
      <c r="X31" s="202">
        <v>50.3</v>
      </c>
      <c r="Y31" s="202">
        <v>0</v>
      </c>
      <c r="Z31" s="202">
        <v>62.33</v>
      </c>
      <c r="AA31" s="202">
        <v>0</v>
      </c>
      <c r="AB31" s="202">
        <v>0</v>
      </c>
      <c r="AC31" s="202">
        <v>1.1399999999999999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9.9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287.73</v>
      </c>
      <c r="AP31" s="202">
        <v>0</v>
      </c>
    </row>
    <row r="32" spans="1:42">
      <c r="A32" t="s">
        <v>74</v>
      </c>
      <c r="B32" s="202">
        <v>0</v>
      </c>
      <c r="C32" s="202">
        <v>11.99</v>
      </c>
      <c r="D32" s="202">
        <v>0</v>
      </c>
      <c r="E32" s="202">
        <v>0</v>
      </c>
      <c r="F32" s="202">
        <v>30.29</v>
      </c>
      <c r="G32" s="202">
        <v>0</v>
      </c>
      <c r="H32" s="202">
        <v>0</v>
      </c>
      <c r="I32" s="202">
        <v>17.09</v>
      </c>
      <c r="J32" s="202">
        <v>6.74</v>
      </c>
      <c r="K32" s="202">
        <v>251.46</v>
      </c>
      <c r="L32" s="202">
        <v>11.04</v>
      </c>
      <c r="M32" s="202">
        <v>1.97</v>
      </c>
      <c r="N32" s="202">
        <v>1.76</v>
      </c>
      <c r="O32" s="202">
        <v>2.48</v>
      </c>
      <c r="P32" s="202">
        <v>19.54</v>
      </c>
      <c r="Q32" s="202">
        <v>5.72</v>
      </c>
      <c r="R32" s="202">
        <v>10.89</v>
      </c>
      <c r="S32" s="202">
        <v>6.76</v>
      </c>
      <c r="T32" s="202">
        <v>0</v>
      </c>
      <c r="U32" s="202">
        <v>2.1</v>
      </c>
      <c r="V32" s="202">
        <v>9.1</v>
      </c>
      <c r="W32" s="202">
        <v>13.83</v>
      </c>
      <c r="X32" s="202">
        <v>50.3</v>
      </c>
      <c r="Y32" s="202">
        <v>0</v>
      </c>
      <c r="Z32" s="202">
        <v>62.33</v>
      </c>
      <c r="AA32" s="202">
        <v>0</v>
      </c>
      <c r="AB32" s="202">
        <v>0</v>
      </c>
      <c r="AC32" s="202">
        <v>1.1399999999999999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9.9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287.73</v>
      </c>
      <c r="AP32" s="202">
        <v>0</v>
      </c>
    </row>
    <row r="33" spans="1:42">
      <c r="A33" t="s">
        <v>75</v>
      </c>
      <c r="B33" s="202">
        <v>0</v>
      </c>
      <c r="C33" s="202">
        <v>11.99</v>
      </c>
      <c r="D33" s="202">
        <v>0</v>
      </c>
      <c r="E33" s="202">
        <v>0</v>
      </c>
      <c r="F33" s="202">
        <v>30.29</v>
      </c>
      <c r="G33" s="202">
        <v>0</v>
      </c>
      <c r="H33" s="202">
        <v>0</v>
      </c>
      <c r="I33" s="202">
        <v>17.09</v>
      </c>
      <c r="J33" s="202">
        <v>6.74</v>
      </c>
      <c r="K33" s="202">
        <v>251.46</v>
      </c>
      <c r="L33" s="202">
        <v>11.04</v>
      </c>
      <c r="M33" s="202">
        <v>1.97</v>
      </c>
      <c r="N33" s="202">
        <v>1.76</v>
      </c>
      <c r="O33" s="202">
        <v>2.48</v>
      </c>
      <c r="P33" s="202">
        <v>19.54</v>
      </c>
      <c r="Q33" s="202">
        <v>5.72</v>
      </c>
      <c r="R33" s="202">
        <v>10.89</v>
      </c>
      <c r="S33" s="202">
        <v>6.76</v>
      </c>
      <c r="T33" s="202">
        <v>0</v>
      </c>
      <c r="U33" s="202">
        <v>2.1</v>
      </c>
      <c r="V33" s="202">
        <v>9.1</v>
      </c>
      <c r="W33" s="202">
        <v>13.83</v>
      </c>
      <c r="X33" s="202">
        <v>50.3</v>
      </c>
      <c r="Y33" s="202">
        <v>0</v>
      </c>
      <c r="Z33" s="202">
        <v>62.33</v>
      </c>
      <c r="AA33" s="202">
        <v>0</v>
      </c>
      <c r="AB33" s="202">
        <v>0</v>
      </c>
      <c r="AC33" s="202">
        <v>1.1399999999999999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9.9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287.73</v>
      </c>
      <c r="AP33" s="202">
        <v>0</v>
      </c>
    </row>
    <row r="34" spans="1:42">
      <c r="A34" t="s">
        <v>76</v>
      </c>
      <c r="B34" s="202">
        <v>0</v>
      </c>
      <c r="C34" s="202">
        <v>11.99</v>
      </c>
      <c r="D34" s="202">
        <v>0</v>
      </c>
      <c r="E34" s="202">
        <v>0</v>
      </c>
      <c r="F34" s="202">
        <v>30.29</v>
      </c>
      <c r="G34" s="202">
        <v>0</v>
      </c>
      <c r="H34" s="202">
        <v>0</v>
      </c>
      <c r="I34" s="202">
        <v>17.09</v>
      </c>
      <c r="J34" s="202">
        <v>6.74</v>
      </c>
      <c r="K34" s="202">
        <v>251.46</v>
      </c>
      <c r="L34" s="202">
        <v>11.04</v>
      </c>
      <c r="M34" s="202">
        <v>1.97</v>
      </c>
      <c r="N34" s="202">
        <v>1.76</v>
      </c>
      <c r="O34" s="202">
        <v>2.48</v>
      </c>
      <c r="P34" s="202">
        <v>19.54</v>
      </c>
      <c r="Q34" s="202">
        <v>5.72</v>
      </c>
      <c r="R34" s="202">
        <v>10.89</v>
      </c>
      <c r="S34" s="202">
        <v>6.76</v>
      </c>
      <c r="T34" s="202">
        <v>0</v>
      </c>
      <c r="U34" s="202">
        <v>2.1</v>
      </c>
      <c r="V34" s="202">
        <v>9.1</v>
      </c>
      <c r="W34" s="202">
        <v>13.83</v>
      </c>
      <c r="X34" s="202">
        <v>50.3</v>
      </c>
      <c r="Y34" s="202">
        <v>0</v>
      </c>
      <c r="Z34" s="202">
        <v>62.33</v>
      </c>
      <c r="AA34" s="202">
        <v>0</v>
      </c>
      <c r="AB34" s="202">
        <v>0</v>
      </c>
      <c r="AC34" s="202">
        <v>1.1399999999999999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9.9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287.73</v>
      </c>
      <c r="AP34" s="202">
        <v>0</v>
      </c>
    </row>
    <row r="35" spans="1:42">
      <c r="A35" t="s">
        <v>77</v>
      </c>
      <c r="B35" s="202">
        <v>0</v>
      </c>
      <c r="C35" s="202">
        <v>11.99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17.09</v>
      </c>
      <c r="J35" s="202">
        <v>6.74</v>
      </c>
      <c r="K35" s="202">
        <v>251.46</v>
      </c>
      <c r="L35" s="202">
        <v>11.04</v>
      </c>
      <c r="M35" s="202">
        <v>1.97</v>
      </c>
      <c r="N35" s="202">
        <v>1.76</v>
      </c>
      <c r="O35" s="202">
        <v>2.48</v>
      </c>
      <c r="P35" s="202">
        <v>19.54</v>
      </c>
      <c r="Q35" s="202">
        <v>5.72</v>
      </c>
      <c r="R35" s="202">
        <v>10.89</v>
      </c>
      <c r="S35" s="202">
        <v>6.76</v>
      </c>
      <c r="T35" s="202">
        <v>0</v>
      </c>
      <c r="U35" s="202">
        <v>2.1</v>
      </c>
      <c r="V35" s="202">
        <v>9.1</v>
      </c>
      <c r="W35" s="202">
        <v>13.83</v>
      </c>
      <c r="X35" s="202">
        <v>50.3</v>
      </c>
      <c r="Y35" s="202">
        <v>0</v>
      </c>
      <c r="Z35" s="202">
        <v>62.33</v>
      </c>
      <c r="AA35" s="202">
        <v>0</v>
      </c>
      <c r="AB35" s="202">
        <v>0</v>
      </c>
      <c r="AC35" s="202">
        <v>1.1399999999999999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9.9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287.73</v>
      </c>
      <c r="AP35" s="202">
        <v>0</v>
      </c>
    </row>
    <row r="36" spans="1:42">
      <c r="A36" t="s">
        <v>78</v>
      </c>
      <c r="B36" s="202">
        <v>0</v>
      </c>
      <c r="C36" s="202">
        <v>11.99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17.09</v>
      </c>
      <c r="J36" s="202">
        <v>6.74</v>
      </c>
      <c r="K36" s="202">
        <v>241.52</v>
      </c>
      <c r="L36" s="202">
        <v>11.04</v>
      </c>
      <c r="M36" s="202">
        <v>1.97</v>
      </c>
      <c r="N36" s="202">
        <v>1.76</v>
      </c>
      <c r="O36" s="202">
        <v>2.48</v>
      </c>
      <c r="P36" s="202">
        <v>19.54</v>
      </c>
      <c r="Q36" s="202">
        <v>5.72</v>
      </c>
      <c r="R36" s="202">
        <v>10.89</v>
      </c>
      <c r="S36" s="202">
        <v>6.76</v>
      </c>
      <c r="T36" s="202">
        <v>0</v>
      </c>
      <c r="U36" s="202">
        <v>2.1</v>
      </c>
      <c r="V36" s="202">
        <v>9.1</v>
      </c>
      <c r="W36" s="202">
        <v>13.83</v>
      </c>
      <c r="X36" s="202">
        <v>50.3</v>
      </c>
      <c r="Y36" s="202">
        <v>0</v>
      </c>
      <c r="Z36" s="202">
        <v>62.33</v>
      </c>
      <c r="AA36" s="202">
        <v>0</v>
      </c>
      <c r="AB36" s="202">
        <v>0</v>
      </c>
      <c r="AC36" s="202">
        <v>1.1399999999999999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9.9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287.73</v>
      </c>
      <c r="AP36" s="202">
        <v>0</v>
      </c>
    </row>
    <row r="37" spans="1:42">
      <c r="A37" t="s">
        <v>79</v>
      </c>
      <c r="B37" s="202">
        <v>0</v>
      </c>
      <c r="C37" s="202">
        <v>11.99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17.09</v>
      </c>
      <c r="J37" s="202">
        <v>6.74</v>
      </c>
      <c r="K37" s="202">
        <v>241.52</v>
      </c>
      <c r="L37" s="202">
        <v>11.04</v>
      </c>
      <c r="M37" s="202">
        <v>1.97</v>
      </c>
      <c r="N37" s="202">
        <v>1.76</v>
      </c>
      <c r="O37" s="202">
        <v>2.48</v>
      </c>
      <c r="P37" s="202">
        <v>19.54</v>
      </c>
      <c r="Q37" s="202">
        <v>5.72</v>
      </c>
      <c r="R37" s="202">
        <v>10.89</v>
      </c>
      <c r="S37" s="202">
        <v>6.76</v>
      </c>
      <c r="T37" s="202">
        <v>0</v>
      </c>
      <c r="U37" s="202">
        <v>2.1</v>
      </c>
      <c r="V37" s="202">
        <v>9.1</v>
      </c>
      <c r="W37" s="202">
        <v>13.83</v>
      </c>
      <c r="X37" s="202">
        <v>50.3</v>
      </c>
      <c r="Y37" s="202">
        <v>0</v>
      </c>
      <c r="Z37" s="202">
        <v>62.33</v>
      </c>
      <c r="AA37" s="202">
        <v>0</v>
      </c>
      <c r="AB37" s="202">
        <v>0</v>
      </c>
      <c r="AC37" s="202">
        <v>1.1399999999999999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9.9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287.73</v>
      </c>
      <c r="AP37" s="202">
        <v>0</v>
      </c>
    </row>
    <row r="38" spans="1:42">
      <c r="A38" t="s">
        <v>80</v>
      </c>
      <c r="B38" s="202">
        <v>0</v>
      </c>
      <c r="C38" s="202">
        <v>11.99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17.09</v>
      </c>
      <c r="J38" s="202">
        <v>6.74</v>
      </c>
      <c r="K38" s="202">
        <v>241.52</v>
      </c>
      <c r="L38" s="202">
        <v>6.31</v>
      </c>
      <c r="M38" s="202">
        <v>1.97</v>
      </c>
      <c r="N38" s="202">
        <v>1.76</v>
      </c>
      <c r="O38" s="202">
        <v>2.48</v>
      </c>
      <c r="P38" s="202">
        <v>19.54</v>
      </c>
      <c r="Q38" s="202">
        <v>5.72</v>
      </c>
      <c r="R38" s="202">
        <v>10.89</v>
      </c>
      <c r="S38" s="202">
        <v>6.76</v>
      </c>
      <c r="T38" s="202">
        <v>0</v>
      </c>
      <c r="U38" s="202">
        <v>2.1</v>
      </c>
      <c r="V38" s="202">
        <v>9.1</v>
      </c>
      <c r="W38" s="202">
        <v>13.83</v>
      </c>
      <c r="X38" s="202">
        <v>50.3</v>
      </c>
      <c r="Y38" s="202">
        <v>0</v>
      </c>
      <c r="Z38" s="202">
        <v>62.33</v>
      </c>
      <c r="AA38" s="202">
        <v>0</v>
      </c>
      <c r="AB38" s="202">
        <v>0</v>
      </c>
      <c r="AC38" s="202">
        <v>1.1399999999999999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9.9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287.73</v>
      </c>
      <c r="AP38" s="202">
        <v>0</v>
      </c>
    </row>
    <row r="39" spans="1:42">
      <c r="A39" t="s">
        <v>81</v>
      </c>
      <c r="B39" s="202">
        <v>0</v>
      </c>
      <c r="C39" s="202">
        <v>11.99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17.09</v>
      </c>
      <c r="J39" s="202">
        <v>6.74</v>
      </c>
      <c r="K39" s="202">
        <v>241.43</v>
      </c>
      <c r="L39" s="202">
        <v>6.3</v>
      </c>
      <c r="M39" s="202">
        <v>1.97</v>
      </c>
      <c r="N39" s="202">
        <v>1.76</v>
      </c>
      <c r="O39" s="202">
        <v>2.48</v>
      </c>
      <c r="P39" s="202">
        <v>19.54</v>
      </c>
      <c r="Q39" s="202">
        <v>5.63</v>
      </c>
      <c r="R39" s="202">
        <v>10.89</v>
      </c>
      <c r="S39" s="202">
        <v>6.76</v>
      </c>
      <c r="T39" s="202">
        <v>0</v>
      </c>
      <c r="U39" s="202">
        <v>2.1</v>
      </c>
      <c r="V39" s="202">
        <v>9.1</v>
      </c>
      <c r="W39" s="202">
        <v>13.83</v>
      </c>
      <c r="X39" s="202">
        <v>50.3</v>
      </c>
      <c r="Y39" s="202">
        <v>0</v>
      </c>
      <c r="Z39" s="202">
        <v>62.33</v>
      </c>
      <c r="AA39" s="202">
        <v>0</v>
      </c>
      <c r="AB39" s="202">
        <v>0</v>
      </c>
      <c r="AC39" s="202">
        <v>1.1399999999999999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9.9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287.73</v>
      </c>
      <c r="AP39" s="202">
        <v>0</v>
      </c>
    </row>
    <row r="40" spans="1:42">
      <c r="A40" t="s">
        <v>82</v>
      </c>
      <c r="B40" s="202">
        <v>0</v>
      </c>
      <c r="C40" s="202">
        <v>11.99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17.09</v>
      </c>
      <c r="J40" s="202">
        <v>6.74</v>
      </c>
      <c r="K40" s="202">
        <v>241.46</v>
      </c>
      <c r="L40" s="202">
        <v>6.3</v>
      </c>
      <c r="M40" s="202">
        <v>1.97</v>
      </c>
      <c r="N40" s="202">
        <v>1.76</v>
      </c>
      <c r="O40" s="202">
        <v>2.48</v>
      </c>
      <c r="P40" s="202">
        <v>19.54</v>
      </c>
      <c r="Q40" s="202">
        <v>5.63</v>
      </c>
      <c r="R40" s="202">
        <v>10.89</v>
      </c>
      <c r="S40" s="202">
        <v>6.76</v>
      </c>
      <c r="T40" s="202">
        <v>0</v>
      </c>
      <c r="U40" s="202">
        <v>2.1</v>
      </c>
      <c r="V40" s="202">
        <v>9.1</v>
      </c>
      <c r="W40" s="202">
        <v>13.83</v>
      </c>
      <c r="X40" s="202">
        <v>50.3</v>
      </c>
      <c r="Y40" s="202">
        <v>0</v>
      </c>
      <c r="Z40" s="202">
        <v>62.33</v>
      </c>
      <c r="AA40" s="202">
        <v>0</v>
      </c>
      <c r="AB40" s="202">
        <v>0</v>
      </c>
      <c r="AC40" s="202">
        <v>1.1399999999999999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9.9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287.73</v>
      </c>
      <c r="AP40" s="202">
        <v>0</v>
      </c>
    </row>
    <row r="41" spans="1:42">
      <c r="A41" t="s">
        <v>83</v>
      </c>
      <c r="B41" s="202">
        <v>0</v>
      </c>
      <c r="C41" s="202">
        <v>11.99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7.46</v>
      </c>
      <c r="J41" s="202">
        <v>10.59</v>
      </c>
      <c r="K41" s="202">
        <v>241.44</v>
      </c>
      <c r="L41" s="202">
        <v>6.3</v>
      </c>
      <c r="M41" s="202">
        <v>1.97</v>
      </c>
      <c r="N41" s="202">
        <v>1.76</v>
      </c>
      <c r="O41" s="202">
        <v>2.48</v>
      </c>
      <c r="P41" s="202">
        <v>19.54</v>
      </c>
      <c r="Q41" s="202">
        <v>4.84</v>
      </c>
      <c r="R41" s="202">
        <v>9.64</v>
      </c>
      <c r="S41" s="202">
        <v>5.79</v>
      </c>
      <c r="T41" s="202">
        <v>0</v>
      </c>
      <c r="U41" s="202">
        <v>2.1</v>
      </c>
      <c r="V41" s="202">
        <v>9.1</v>
      </c>
      <c r="W41" s="202">
        <v>13.83</v>
      </c>
      <c r="X41" s="202">
        <v>50.3</v>
      </c>
      <c r="Y41" s="202">
        <v>0</v>
      </c>
      <c r="Z41" s="202">
        <v>62.33</v>
      </c>
      <c r="AA41" s="202">
        <v>0</v>
      </c>
      <c r="AB41" s="202">
        <v>0</v>
      </c>
      <c r="AC41" s="202">
        <v>1.61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9.9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287.73</v>
      </c>
      <c r="AP41" s="202">
        <v>0</v>
      </c>
    </row>
    <row r="42" spans="1:42">
      <c r="A42" t="s">
        <v>84</v>
      </c>
      <c r="B42" s="202">
        <v>0</v>
      </c>
      <c r="C42" s="202">
        <v>11.99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7.46</v>
      </c>
      <c r="J42" s="202">
        <v>10.59</v>
      </c>
      <c r="K42" s="202">
        <v>241.46</v>
      </c>
      <c r="L42" s="202">
        <v>6.3</v>
      </c>
      <c r="M42" s="202">
        <v>1.97</v>
      </c>
      <c r="N42" s="202">
        <v>1.76</v>
      </c>
      <c r="O42" s="202">
        <v>2.48</v>
      </c>
      <c r="P42" s="202">
        <v>19.54</v>
      </c>
      <c r="Q42" s="202">
        <v>4.84</v>
      </c>
      <c r="R42" s="202">
        <v>9.64</v>
      </c>
      <c r="S42" s="202">
        <v>5.79</v>
      </c>
      <c r="T42" s="202">
        <v>0</v>
      </c>
      <c r="U42" s="202">
        <v>2.1</v>
      </c>
      <c r="V42" s="202">
        <v>9.1</v>
      </c>
      <c r="W42" s="202">
        <v>13.83</v>
      </c>
      <c r="X42" s="202">
        <v>50.3</v>
      </c>
      <c r="Y42" s="202">
        <v>0</v>
      </c>
      <c r="Z42" s="202">
        <v>62.33</v>
      </c>
      <c r="AA42" s="202">
        <v>0</v>
      </c>
      <c r="AB42" s="202">
        <v>0</v>
      </c>
      <c r="AC42" s="202">
        <v>1.61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9.9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287.73</v>
      </c>
      <c r="AP42" s="202">
        <v>0</v>
      </c>
    </row>
    <row r="43" spans="1:42">
      <c r="A43" t="s">
        <v>85</v>
      </c>
      <c r="B43" s="202">
        <v>0</v>
      </c>
      <c r="C43" s="202">
        <v>11.99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7.46</v>
      </c>
      <c r="J43" s="202">
        <v>10.59</v>
      </c>
      <c r="K43" s="202">
        <v>241.56</v>
      </c>
      <c r="L43" s="202">
        <v>11.04</v>
      </c>
      <c r="M43" s="202">
        <v>1.97</v>
      </c>
      <c r="N43" s="202">
        <v>1.76</v>
      </c>
      <c r="O43" s="202">
        <v>2.48</v>
      </c>
      <c r="P43" s="202">
        <v>19.54</v>
      </c>
      <c r="Q43" s="202">
        <v>5.72</v>
      </c>
      <c r="R43" s="202">
        <v>10.89</v>
      </c>
      <c r="S43" s="202">
        <v>6.76</v>
      </c>
      <c r="T43" s="202">
        <v>0</v>
      </c>
      <c r="U43" s="202">
        <v>2.1</v>
      </c>
      <c r="V43" s="202">
        <v>9.1</v>
      </c>
      <c r="W43" s="202">
        <v>14.16</v>
      </c>
      <c r="X43" s="202">
        <v>50.3</v>
      </c>
      <c r="Y43" s="202">
        <v>0</v>
      </c>
      <c r="Z43" s="202">
        <v>62.33</v>
      </c>
      <c r="AA43" s="202">
        <v>0</v>
      </c>
      <c r="AB43" s="202">
        <v>0</v>
      </c>
      <c r="AC43" s="202">
        <v>1.61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8.49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287.73</v>
      </c>
      <c r="AP43" s="202">
        <v>0</v>
      </c>
    </row>
    <row r="44" spans="1:42">
      <c r="A44" t="s">
        <v>86</v>
      </c>
      <c r="B44" s="202">
        <v>0</v>
      </c>
      <c r="C44" s="202">
        <v>11.99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7.46</v>
      </c>
      <c r="J44" s="202">
        <v>10.59</v>
      </c>
      <c r="K44" s="202">
        <v>241.59</v>
      </c>
      <c r="L44" s="202">
        <v>11.04</v>
      </c>
      <c r="M44" s="202">
        <v>1.97</v>
      </c>
      <c r="N44" s="202">
        <v>1.76</v>
      </c>
      <c r="O44" s="202">
        <v>2.48</v>
      </c>
      <c r="P44" s="202">
        <v>19.54</v>
      </c>
      <c r="Q44" s="202">
        <v>5.72</v>
      </c>
      <c r="R44" s="202">
        <v>10.89</v>
      </c>
      <c r="S44" s="202">
        <v>6.76</v>
      </c>
      <c r="T44" s="202">
        <v>0</v>
      </c>
      <c r="U44" s="202">
        <v>2.1</v>
      </c>
      <c r="V44" s="202">
        <v>9.1</v>
      </c>
      <c r="W44" s="202">
        <v>15.44</v>
      </c>
      <c r="X44" s="202">
        <v>50.3</v>
      </c>
      <c r="Y44" s="202">
        <v>0</v>
      </c>
      <c r="Z44" s="202">
        <v>62.33</v>
      </c>
      <c r="AA44" s="202">
        <v>0</v>
      </c>
      <c r="AB44" s="202">
        <v>0</v>
      </c>
      <c r="AC44" s="202">
        <v>2.0699999999999998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8.49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287.73</v>
      </c>
      <c r="AP44" s="202">
        <v>0</v>
      </c>
    </row>
    <row r="45" spans="1:42">
      <c r="A45" t="s">
        <v>87</v>
      </c>
      <c r="B45" s="202">
        <v>0</v>
      </c>
      <c r="C45" s="202">
        <v>11.99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8.91</v>
      </c>
      <c r="J45" s="202">
        <v>10.59</v>
      </c>
      <c r="K45" s="202">
        <v>241.43</v>
      </c>
      <c r="L45" s="202">
        <v>11.04</v>
      </c>
      <c r="M45" s="202">
        <v>1.97</v>
      </c>
      <c r="N45" s="202">
        <v>1.76</v>
      </c>
      <c r="O45" s="202">
        <v>2.48</v>
      </c>
      <c r="P45" s="202">
        <v>19.54</v>
      </c>
      <c r="Q45" s="202">
        <v>5.72</v>
      </c>
      <c r="R45" s="202">
        <v>10.89</v>
      </c>
      <c r="S45" s="202">
        <v>6.76</v>
      </c>
      <c r="T45" s="202">
        <v>0</v>
      </c>
      <c r="U45" s="202">
        <v>2.1</v>
      </c>
      <c r="V45" s="202">
        <v>9.1</v>
      </c>
      <c r="W45" s="202">
        <v>15.89</v>
      </c>
      <c r="X45" s="202">
        <v>50.3</v>
      </c>
      <c r="Y45" s="202">
        <v>0</v>
      </c>
      <c r="Z45" s="202">
        <v>62.33</v>
      </c>
      <c r="AA45" s="202">
        <v>0</v>
      </c>
      <c r="AB45" s="202">
        <v>0</v>
      </c>
      <c r="AC45" s="202">
        <v>2.0699999999999998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8.49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287.73</v>
      </c>
      <c r="AP45" s="202">
        <v>0</v>
      </c>
    </row>
    <row r="46" spans="1:42">
      <c r="A46" t="s">
        <v>88</v>
      </c>
      <c r="B46" s="202">
        <v>0</v>
      </c>
      <c r="C46" s="202">
        <v>11.99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8.91</v>
      </c>
      <c r="J46" s="202">
        <v>10.59</v>
      </c>
      <c r="K46" s="202">
        <v>241.45</v>
      </c>
      <c r="L46" s="202">
        <v>11.04</v>
      </c>
      <c r="M46" s="202">
        <v>1.97</v>
      </c>
      <c r="N46" s="202">
        <v>1.76</v>
      </c>
      <c r="O46" s="202">
        <v>2.48</v>
      </c>
      <c r="P46" s="202">
        <v>0.92</v>
      </c>
      <c r="Q46" s="202">
        <v>5.72</v>
      </c>
      <c r="R46" s="202">
        <v>10.89</v>
      </c>
      <c r="S46" s="202">
        <v>6.76</v>
      </c>
      <c r="T46" s="202">
        <v>0</v>
      </c>
      <c r="U46" s="202">
        <v>2.1</v>
      </c>
      <c r="V46" s="202">
        <v>9.1</v>
      </c>
      <c r="W46" s="202">
        <v>0.69</v>
      </c>
      <c r="X46" s="202">
        <v>2.19</v>
      </c>
      <c r="Y46" s="202">
        <v>0</v>
      </c>
      <c r="Z46" s="202">
        <v>4.13</v>
      </c>
      <c r="AA46" s="202">
        <v>0</v>
      </c>
      <c r="AB46" s="202">
        <v>0</v>
      </c>
      <c r="AC46" s="202">
        <v>2.0699999999999998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8.49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287.73</v>
      </c>
      <c r="AP46" s="202">
        <v>0</v>
      </c>
    </row>
    <row r="47" spans="1:42">
      <c r="A47" t="s">
        <v>89</v>
      </c>
      <c r="B47" s="202">
        <v>0</v>
      </c>
      <c r="C47" s="202">
        <v>11.99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8.91</v>
      </c>
      <c r="J47" s="202">
        <v>10.59</v>
      </c>
      <c r="K47" s="202">
        <v>222.48</v>
      </c>
      <c r="L47" s="202">
        <v>0.37</v>
      </c>
      <c r="M47" s="202">
        <v>1.97</v>
      </c>
      <c r="N47" s="202">
        <v>1.76</v>
      </c>
      <c r="O47" s="202">
        <v>2.48</v>
      </c>
      <c r="P47" s="202">
        <v>0.92</v>
      </c>
      <c r="Q47" s="202">
        <v>0.32</v>
      </c>
      <c r="R47" s="202">
        <v>0.63</v>
      </c>
      <c r="S47" s="202">
        <v>0.39</v>
      </c>
      <c r="T47" s="202">
        <v>0</v>
      </c>
      <c r="U47" s="202">
        <v>2.1</v>
      </c>
      <c r="V47" s="202">
        <v>0.31</v>
      </c>
      <c r="W47" s="202">
        <v>1.06</v>
      </c>
      <c r="X47" s="202">
        <v>2.19</v>
      </c>
      <c r="Y47" s="202">
        <v>0</v>
      </c>
      <c r="Z47" s="202">
        <v>4.13</v>
      </c>
      <c r="AA47" s="202">
        <v>0</v>
      </c>
      <c r="AB47" s="202">
        <v>0</v>
      </c>
      <c r="AC47" s="202">
        <v>2.0699999999999998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8.49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287.73</v>
      </c>
      <c r="AP47" s="202">
        <v>0</v>
      </c>
    </row>
    <row r="48" spans="1:42">
      <c r="A48" t="s">
        <v>90</v>
      </c>
      <c r="B48" s="202">
        <v>0</v>
      </c>
      <c r="C48" s="202">
        <v>11.99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8.91</v>
      </c>
      <c r="J48" s="202">
        <v>10.59</v>
      </c>
      <c r="K48" s="202">
        <v>222.48</v>
      </c>
      <c r="L48" s="202">
        <v>0.37</v>
      </c>
      <c r="M48" s="202">
        <v>1.97</v>
      </c>
      <c r="N48" s="202">
        <v>1.76</v>
      </c>
      <c r="O48" s="202">
        <v>2.48</v>
      </c>
      <c r="P48" s="202">
        <v>0.92</v>
      </c>
      <c r="Q48" s="202">
        <v>0.32</v>
      </c>
      <c r="R48" s="202">
        <v>0.63</v>
      </c>
      <c r="S48" s="202">
        <v>0.39</v>
      </c>
      <c r="T48" s="202">
        <v>0</v>
      </c>
      <c r="U48" s="202">
        <v>2.1</v>
      </c>
      <c r="V48" s="202">
        <v>0.31</v>
      </c>
      <c r="W48" s="202">
        <v>1.06</v>
      </c>
      <c r="X48" s="202">
        <v>2.19</v>
      </c>
      <c r="Y48" s="202">
        <v>0</v>
      </c>
      <c r="Z48" s="202">
        <v>4.13</v>
      </c>
      <c r="AA48" s="202">
        <v>0</v>
      </c>
      <c r="AB48" s="202">
        <v>0</v>
      </c>
      <c r="AC48" s="202">
        <v>2.0699999999999998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8.49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287.73</v>
      </c>
      <c r="AP48" s="202">
        <v>0</v>
      </c>
    </row>
    <row r="49" spans="1:42">
      <c r="A49" t="s">
        <v>91</v>
      </c>
      <c r="B49" s="202">
        <v>0</v>
      </c>
      <c r="C49" s="202">
        <v>11.99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19.25</v>
      </c>
      <c r="J49" s="202">
        <v>10.59</v>
      </c>
      <c r="K49" s="202">
        <v>154.22999999999999</v>
      </c>
      <c r="L49" s="202">
        <v>0.37</v>
      </c>
      <c r="M49" s="202">
        <v>1.97</v>
      </c>
      <c r="N49" s="202">
        <v>1.76</v>
      </c>
      <c r="O49" s="202">
        <v>2.48</v>
      </c>
      <c r="P49" s="202">
        <v>0.92</v>
      </c>
      <c r="Q49" s="202">
        <v>0.32</v>
      </c>
      <c r="R49" s="202">
        <v>0.63</v>
      </c>
      <c r="S49" s="202">
        <v>0.39</v>
      </c>
      <c r="T49" s="202">
        <v>0</v>
      </c>
      <c r="U49" s="202">
        <v>2.1</v>
      </c>
      <c r="V49" s="202">
        <v>0.31</v>
      </c>
      <c r="W49" s="202">
        <v>1.06</v>
      </c>
      <c r="X49" s="202">
        <v>2.19</v>
      </c>
      <c r="Y49" s="202">
        <v>0</v>
      </c>
      <c r="Z49" s="202">
        <v>4.13</v>
      </c>
      <c r="AA49" s="202">
        <v>0</v>
      </c>
      <c r="AB49" s="202">
        <v>0</v>
      </c>
      <c r="AC49" s="202">
        <v>2.0699999999999998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8.49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287.73</v>
      </c>
      <c r="AP49" s="202">
        <v>0</v>
      </c>
    </row>
    <row r="50" spans="1:42">
      <c r="A50" t="s">
        <v>92</v>
      </c>
      <c r="B50" s="202">
        <v>0</v>
      </c>
      <c r="C50" s="202">
        <v>11.99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19.25</v>
      </c>
      <c r="J50" s="202">
        <v>10.59</v>
      </c>
      <c r="K50" s="202">
        <v>153.44999999999999</v>
      </c>
      <c r="L50" s="202">
        <v>0.37</v>
      </c>
      <c r="M50" s="202">
        <v>1.97</v>
      </c>
      <c r="N50" s="202">
        <v>1.76</v>
      </c>
      <c r="O50" s="202">
        <v>2.48</v>
      </c>
      <c r="P50" s="202">
        <v>0.92</v>
      </c>
      <c r="Q50" s="202">
        <v>0.32</v>
      </c>
      <c r="R50" s="202">
        <v>0.63</v>
      </c>
      <c r="S50" s="202">
        <v>0.39</v>
      </c>
      <c r="T50" s="202">
        <v>0</v>
      </c>
      <c r="U50" s="202">
        <v>2.1</v>
      </c>
      <c r="V50" s="202">
        <v>0.31</v>
      </c>
      <c r="W50" s="202">
        <v>1.06</v>
      </c>
      <c r="X50" s="202">
        <v>2.19</v>
      </c>
      <c r="Y50" s="202">
        <v>0</v>
      </c>
      <c r="Z50" s="202">
        <v>4.13</v>
      </c>
      <c r="AA50" s="202">
        <v>0</v>
      </c>
      <c r="AB50" s="202">
        <v>0</v>
      </c>
      <c r="AC50" s="202">
        <v>3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8.49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287.73</v>
      </c>
      <c r="AP50" s="202">
        <v>0</v>
      </c>
    </row>
    <row r="51" spans="1:42">
      <c r="A51" t="s">
        <v>93</v>
      </c>
      <c r="B51" s="202">
        <v>0</v>
      </c>
      <c r="C51" s="202">
        <v>11.99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19.25</v>
      </c>
      <c r="J51" s="202">
        <v>10.59</v>
      </c>
      <c r="K51" s="202">
        <v>149.31</v>
      </c>
      <c r="L51" s="202">
        <v>0.37</v>
      </c>
      <c r="M51" s="202">
        <v>1.97</v>
      </c>
      <c r="N51" s="202">
        <v>1.76</v>
      </c>
      <c r="O51" s="202">
        <v>2.48</v>
      </c>
      <c r="P51" s="202">
        <v>0.92</v>
      </c>
      <c r="Q51" s="202">
        <v>0.32</v>
      </c>
      <c r="R51" s="202">
        <v>0.63</v>
      </c>
      <c r="S51" s="202">
        <v>0.39</v>
      </c>
      <c r="T51" s="202">
        <v>0</v>
      </c>
      <c r="U51" s="202">
        <v>2.1</v>
      </c>
      <c r="V51" s="202">
        <v>0.31</v>
      </c>
      <c r="W51" s="202">
        <v>1.06</v>
      </c>
      <c r="X51" s="202">
        <v>2.19</v>
      </c>
      <c r="Y51" s="202">
        <v>0</v>
      </c>
      <c r="Z51" s="202">
        <v>4.13</v>
      </c>
      <c r="AA51" s="202">
        <v>0</v>
      </c>
      <c r="AB51" s="202">
        <v>0</v>
      </c>
      <c r="AC51" s="202">
        <v>3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7.07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281.51</v>
      </c>
      <c r="AP51" s="202">
        <v>0</v>
      </c>
    </row>
    <row r="52" spans="1:42">
      <c r="A52" t="s">
        <v>94</v>
      </c>
      <c r="B52" s="202">
        <v>0</v>
      </c>
      <c r="C52" s="202">
        <v>11.99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19.25</v>
      </c>
      <c r="J52" s="202">
        <v>10.59</v>
      </c>
      <c r="K52" s="202">
        <v>103.56</v>
      </c>
      <c r="L52" s="202">
        <v>0.37</v>
      </c>
      <c r="M52" s="202">
        <v>1.97</v>
      </c>
      <c r="N52" s="202">
        <v>1.76</v>
      </c>
      <c r="O52" s="202">
        <v>2.48</v>
      </c>
      <c r="P52" s="202">
        <v>0.92</v>
      </c>
      <c r="Q52" s="202">
        <v>0.32</v>
      </c>
      <c r="R52" s="202">
        <v>0.63</v>
      </c>
      <c r="S52" s="202">
        <v>0.39</v>
      </c>
      <c r="T52" s="202">
        <v>0</v>
      </c>
      <c r="U52" s="202">
        <v>2.1</v>
      </c>
      <c r="V52" s="202">
        <v>0.31</v>
      </c>
      <c r="W52" s="202">
        <v>1.06</v>
      </c>
      <c r="X52" s="202">
        <v>2.19</v>
      </c>
      <c r="Y52" s="202">
        <v>0</v>
      </c>
      <c r="Z52" s="202">
        <v>4.13</v>
      </c>
      <c r="AA52" s="202">
        <v>0</v>
      </c>
      <c r="AB52" s="202">
        <v>0</v>
      </c>
      <c r="AC52" s="202">
        <v>3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7.07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285.45999999999998</v>
      </c>
      <c r="AP52" s="202">
        <v>0</v>
      </c>
    </row>
    <row r="53" spans="1:42">
      <c r="A53" t="s">
        <v>95</v>
      </c>
      <c r="B53" s="202">
        <v>0</v>
      </c>
      <c r="C53" s="202">
        <v>11.99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19.25</v>
      </c>
      <c r="J53" s="202">
        <v>10.59</v>
      </c>
      <c r="K53" s="202">
        <v>61.63</v>
      </c>
      <c r="L53" s="202">
        <v>0.37</v>
      </c>
      <c r="M53" s="202">
        <v>1.97</v>
      </c>
      <c r="N53" s="202">
        <v>1.76</v>
      </c>
      <c r="O53" s="202">
        <v>2.48</v>
      </c>
      <c r="P53" s="202">
        <v>0.92</v>
      </c>
      <c r="Q53" s="202">
        <v>0.32</v>
      </c>
      <c r="R53" s="202">
        <v>0.63</v>
      </c>
      <c r="S53" s="202">
        <v>0.39</v>
      </c>
      <c r="T53" s="202">
        <v>0</v>
      </c>
      <c r="U53" s="202">
        <v>2.1</v>
      </c>
      <c r="V53" s="202">
        <v>0.31</v>
      </c>
      <c r="W53" s="202">
        <v>1.06</v>
      </c>
      <c r="X53" s="202">
        <v>2.19</v>
      </c>
      <c r="Y53" s="202">
        <v>0</v>
      </c>
      <c r="Z53" s="202">
        <v>4.13</v>
      </c>
      <c r="AA53" s="202">
        <v>0</v>
      </c>
      <c r="AB53" s="202">
        <v>0</v>
      </c>
      <c r="AC53" s="202">
        <v>3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7.07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258.41000000000003</v>
      </c>
      <c r="AP53" s="202">
        <v>0</v>
      </c>
    </row>
    <row r="54" spans="1:42">
      <c r="A54" t="s">
        <v>96</v>
      </c>
      <c r="B54" s="202">
        <v>0</v>
      </c>
      <c r="C54" s="202">
        <v>11.99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19.25</v>
      </c>
      <c r="J54" s="202">
        <v>10.59</v>
      </c>
      <c r="K54" s="202">
        <v>64.09</v>
      </c>
      <c r="L54" s="202">
        <v>0.37</v>
      </c>
      <c r="M54" s="202">
        <v>1.97</v>
      </c>
      <c r="N54" s="202">
        <v>1.76</v>
      </c>
      <c r="O54" s="202">
        <v>2.48</v>
      </c>
      <c r="P54" s="202">
        <v>0.92</v>
      </c>
      <c r="Q54" s="202">
        <v>0.32</v>
      </c>
      <c r="R54" s="202">
        <v>0.63</v>
      </c>
      <c r="S54" s="202">
        <v>0.39</v>
      </c>
      <c r="T54" s="202">
        <v>0</v>
      </c>
      <c r="U54" s="202">
        <v>2.1</v>
      </c>
      <c r="V54" s="202">
        <v>0.31</v>
      </c>
      <c r="W54" s="202">
        <v>1.06</v>
      </c>
      <c r="X54" s="202">
        <v>2.19</v>
      </c>
      <c r="Y54" s="202">
        <v>0</v>
      </c>
      <c r="Z54" s="202">
        <v>4.13</v>
      </c>
      <c r="AA54" s="202">
        <v>0</v>
      </c>
      <c r="AB54" s="202">
        <v>0</v>
      </c>
      <c r="AC54" s="202">
        <v>4.57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8.09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258.41000000000003</v>
      </c>
      <c r="AP54" s="202">
        <v>0</v>
      </c>
    </row>
    <row r="55" spans="1:42">
      <c r="A55" t="s">
        <v>97</v>
      </c>
      <c r="B55" s="202">
        <v>0</v>
      </c>
      <c r="C55" s="202">
        <v>11.99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19.25</v>
      </c>
      <c r="J55" s="202">
        <v>10.59</v>
      </c>
      <c r="K55" s="202">
        <v>112.33</v>
      </c>
      <c r="L55" s="202">
        <v>0.37</v>
      </c>
      <c r="M55" s="202">
        <v>1.97</v>
      </c>
      <c r="N55" s="202">
        <v>1.76</v>
      </c>
      <c r="O55" s="202">
        <v>2.48</v>
      </c>
      <c r="P55" s="202">
        <v>0.92</v>
      </c>
      <c r="Q55" s="202">
        <v>0.32</v>
      </c>
      <c r="R55" s="202">
        <v>0.63</v>
      </c>
      <c r="S55" s="202">
        <v>0.39</v>
      </c>
      <c r="T55" s="202">
        <v>0</v>
      </c>
      <c r="U55" s="202">
        <v>2.1</v>
      </c>
      <c r="V55" s="202">
        <v>0.31</v>
      </c>
      <c r="W55" s="202">
        <v>1.06</v>
      </c>
      <c r="X55" s="202">
        <v>2.19</v>
      </c>
      <c r="Y55" s="202">
        <v>0</v>
      </c>
      <c r="Z55" s="202">
        <v>4.13</v>
      </c>
      <c r="AA55" s="202">
        <v>0</v>
      </c>
      <c r="AB55" s="202">
        <v>0</v>
      </c>
      <c r="AC55" s="202">
        <v>4.57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8.09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258.41000000000003</v>
      </c>
      <c r="AP55" s="202">
        <v>0</v>
      </c>
    </row>
    <row r="56" spans="1:42">
      <c r="A56" t="s">
        <v>98</v>
      </c>
      <c r="B56" s="202">
        <v>0</v>
      </c>
      <c r="C56" s="202">
        <v>11.99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19.25</v>
      </c>
      <c r="J56" s="202">
        <v>10.59</v>
      </c>
      <c r="K56" s="202">
        <v>62.09</v>
      </c>
      <c r="L56" s="202">
        <v>0.37</v>
      </c>
      <c r="M56" s="202">
        <v>1.97</v>
      </c>
      <c r="N56" s="202">
        <v>1.76</v>
      </c>
      <c r="O56" s="202">
        <v>2.48</v>
      </c>
      <c r="P56" s="202">
        <v>0.92</v>
      </c>
      <c r="Q56" s="202">
        <v>0.32</v>
      </c>
      <c r="R56" s="202">
        <v>0.63</v>
      </c>
      <c r="S56" s="202">
        <v>0.39</v>
      </c>
      <c r="T56" s="202">
        <v>0</v>
      </c>
      <c r="U56" s="202">
        <v>2.1</v>
      </c>
      <c r="V56" s="202">
        <v>0.31</v>
      </c>
      <c r="W56" s="202">
        <v>1.06</v>
      </c>
      <c r="X56" s="202">
        <v>2.19</v>
      </c>
      <c r="Y56" s="202">
        <v>0</v>
      </c>
      <c r="Z56" s="202">
        <v>4.13</v>
      </c>
      <c r="AA56" s="202">
        <v>0</v>
      </c>
      <c r="AB56" s="202">
        <v>0</v>
      </c>
      <c r="AC56" s="202">
        <v>4.57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8.09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258.41000000000003</v>
      </c>
      <c r="AP56" s="202">
        <v>0</v>
      </c>
    </row>
    <row r="57" spans="1:42">
      <c r="A57" t="s">
        <v>99</v>
      </c>
      <c r="B57" s="202">
        <v>0</v>
      </c>
      <c r="C57" s="202">
        <v>11.99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19.25</v>
      </c>
      <c r="J57" s="202">
        <v>10.59</v>
      </c>
      <c r="K57" s="202">
        <v>22.47</v>
      </c>
      <c r="L57" s="202">
        <v>0.37</v>
      </c>
      <c r="M57" s="202">
        <v>1.97</v>
      </c>
      <c r="N57" s="202">
        <v>1.76</v>
      </c>
      <c r="O57" s="202">
        <v>2.48</v>
      </c>
      <c r="P57" s="202">
        <v>0.92</v>
      </c>
      <c r="Q57" s="202">
        <v>0.32</v>
      </c>
      <c r="R57" s="202">
        <v>0.63</v>
      </c>
      <c r="S57" s="202">
        <v>0.39</v>
      </c>
      <c r="T57" s="202">
        <v>0</v>
      </c>
      <c r="U57" s="202">
        <v>2.1</v>
      </c>
      <c r="V57" s="202">
        <v>0.31</v>
      </c>
      <c r="W57" s="202">
        <v>1.06</v>
      </c>
      <c r="X57" s="202">
        <v>2.19</v>
      </c>
      <c r="Y57" s="202">
        <v>0</v>
      </c>
      <c r="Z57" s="202">
        <v>4.13</v>
      </c>
      <c r="AA57" s="202">
        <v>0</v>
      </c>
      <c r="AB57" s="202">
        <v>0</v>
      </c>
      <c r="AC57" s="202">
        <v>4.57</v>
      </c>
      <c r="AD57" s="202">
        <v>12.46</v>
      </c>
      <c r="AE57" s="202">
        <v>0</v>
      </c>
      <c r="AF57" s="202">
        <v>0</v>
      </c>
      <c r="AG57" s="202">
        <v>0</v>
      </c>
      <c r="AH57" s="202">
        <v>0</v>
      </c>
      <c r="AI57" s="202">
        <v>8.09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11.99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19.25</v>
      </c>
      <c r="J58" s="202">
        <v>10.59</v>
      </c>
      <c r="K58" s="202">
        <v>37.93</v>
      </c>
      <c r="L58" s="202">
        <v>0.37</v>
      </c>
      <c r="M58" s="202">
        <v>1.97</v>
      </c>
      <c r="N58" s="202">
        <v>1.76</v>
      </c>
      <c r="O58" s="202">
        <v>2.48</v>
      </c>
      <c r="P58" s="202">
        <v>0.92</v>
      </c>
      <c r="Q58" s="202">
        <v>0.32</v>
      </c>
      <c r="R58" s="202">
        <v>0.63</v>
      </c>
      <c r="S58" s="202">
        <v>0.39</v>
      </c>
      <c r="T58" s="202">
        <v>0</v>
      </c>
      <c r="U58" s="202">
        <v>2.1</v>
      </c>
      <c r="V58" s="202">
        <v>0.31</v>
      </c>
      <c r="W58" s="202">
        <v>1.06</v>
      </c>
      <c r="X58" s="202">
        <v>2.19</v>
      </c>
      <c r="Y58" s="202">
        <v>0</v>
      </c>
      <c r="Z58" s="202">
        <v>4.13</v>
      </c>
      <c r="AA58" s="202">
        <v>0</v>
      </c>
      <c r="AB58" s="202">
        <v>0</v>
      </c>
      <c r="AC58" s="202">
        <v>4.57</v>
      </c>
      <c r="AD58" s="202">
        <v>12.46</v>
      </c>
      <c r="AE58" s="202">
        <v>0</v>
      </c>
      <c r="AF58" s="202">
        <v>0</v>
      </c>
      <c r="AG58" s="202">
        <v>0</v>
      </c>
      <c r="AH58" s="202">
        <v>0</v>
      </c>
      <c r="AI58" s="202">
        <v>8.09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11.99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19.25</v>
      </c>
      <c r="J59" s="202">
        <v>10.59</v>
      </c>
      <c r="K59" s="202">
        <v>113.29</v>
      </c>
      <c r="L59" s="202">
        <v>0.37</v>
      </c>
      <c r="M59" s="202">
        <v>1.97</v>
      </c>
      <c r="N59" s="202">
        <v>1.76</v>
      </c>
      <c r="O59" s="202">
        <v>2.48</v>
      </c>
      <c r="P59" s="202">
        <v>0.92</v>
      </c>
      <c r="Q59" s="202">
        <v>0.32</v>
      </c>
      <c r="R59" s="202">
        <v>0.63</v>
      </c>
      <c r="S59" s="202">
        <v>0.39</v>
      </c>
      <c r="T59" s="202">
        <v>0</v>
      </c>
      <c r="U59" s="202">
        <v>2.1</v>
      </c>
      <c r="V59" s="202">
        <v>0.31</v>
      </c>
      <c r="W59" s="202">
        <v>1.06</v>
      </c>
      <c r="X59" s="202">
        <v>2.19</v>
      </c>
      <c r="Y59" s="202">
        <v>0</v>
      </c>
      <c r="Z59" s="202">
        <v>4.13</v>
      </c>
      <c r="AA59" s="202">
        <v>0</v>
      </c>
      <c r="AB59" s="202">
        <v>0</v>
      </c>
      <c r="AC59" s="202">
        <v>4.57</v>
      </c>
      <c r="AD59" s="202">
        <v>12.46</v>
      </c>
      <c r="AE59" s="202">
        <v>0</v>
      </c>
      <c r="AF59" s="202">
        <v>0</v>
      </c>
      <c r="AG59" s="202">
        <v>0</v>
      </c>
      <c r="AH59" s="202">
        <v>0</v>
      </c>
      <c r="AI59" s="202">
        <v>8.09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11.99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19.25</v>
      </c>
      <c r="J60" s="202">
        <v>10.59</v>
      </c>
      <c r="K60" s="202">
        <v>45.66</v>
      </c>
      <c r="L60" s="202">
        <v>0.37</v>
      </c>
      <c r="M60" s="202">
        <v>1.97</v>
      </c>
      <c r="N60" s="202">
        <v>1.76</v>
      </c>
      <c r="O60" s="202">
        <v>2.48</v>
      </c>
      <c r="P60" s="202">
        <v>0.92</v>
      </c>
      <c r="Q60" s="202">
        <v>0.32</v>
      </c>
      <c r="R60" s="202">
        <v>0.63</v>
      </c>
      <c r="S60" s="202">
        <v>0.39</v>
      </c>
      <c r="T60" s="202">
        <v>0</v>
      </c>
      <c r="U60" s="202">
        <v>2.1</v>
      </c>
      <c r="V60" s="202">
        <v>0.31</v>
      </c>
      <c r="W60" s="202">
        <v>1.06</v>
      </c>
      <c r="X60" s="202">
        <v>2.19</v>
      </c>
      <c r="Y60" s="202">
        <v>0</v>
      </c>
      <c r="Z60" s="202">
        <v>4.13</v>
      </c>
      <c r="AA60" s="202">
        <v>0</v>
      </c>
      <c r="AB60" s="202">
        <v>0</v>
      </c>
      <c r="AC60" s="202">
        <v>4.57</v>
      </c>
      <c r="AD60" s="202">
        <v>12.46</v>
      </c>
      <c r="AE60" s="202">
        <v>0</v>
      </c>
      <c r="AF60" s="202">
        <v>0</v>
      </c>
      <c r="AG60" s="202">
        <v>0</v>
      </c>
      <c r="AH60" s="202">
        <v>0</v>
      </c>
      <c r="AI60" s="202">
        <v>8.09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11.99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12.03</v>
      </c>
      <c r="J61" s="202">
        <v>14.92</v>
      </c>
      <c r="K61" s="202">
        <v>17.309999999999999</v>
      </c>
      <c r="L61" s="202">
        <v>0.37</v>
      </c>
      <c r="M61" s="202">
        <v>1.97</v>
      </c>
      <c r="N61" s="202">
        <v>1.76</v>
      </c>
      <c r="O61" s="202">
        <v>2.48</v>
      </c>
      <c r="P61" s="202">
        <v>0.92</v>
      </c>
      <c r="Q61" s="202">
        <v>0.32</v>
      </c>
      <c r="R61" s="202">
        <v>0.63</v>
      </c>
      <c r="S61" s="202">
        <v>0.39</v>
      </c>
      <c r="T61" s="202">
        <v>0</v>
      </c>
      <c r="U61" s="202">
        <v>2.1</v>
      </c>
      <c r="V61" s="202">
        <v>0.31</v>
      </c>
      <c r="W61" s="202">
        <v>0.68</v>
      </c>
      <c r="X61" s="202">
        <v>2.19</v>
      </c>
      <c r="Y61" s="202">
        <v>0</v>
      </c>
      <c r="Z61" s="202">
        <v>4.13</v>
      </c>
      <c r="AA61" s="202">
        <v>0</v>
      </c>
      <c r="AB61" s="202">
        <v>0</v>
      </c>
      <c r="AC61" s="202">
        <v>4.57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8.09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11.99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12.03</v>
      </c>
      <c r="J62" s="202">
        <v>14.92</v>
      </c>
      <c r="K62" s="202">
        <v>17.309999999999999</v>
      </c>
      <c r="L62" s="202">
        <v>0.37</v>
      </c>
      <c r="M62" s="202">
        <v>1.97</v>
      </c>
      <c r="N62" s="202">
        <v>1.76</v>
      </c>
      <c r="O62" s="202">
        <v>2.48</v>
      </c>
      <c r="P62" s="202">
        <v>0.92</v>
      </c>
      <c r="Q62" s="202">
        <v>0.32</v>
      </c>
      <c r="R62" s="202">
        <v>0.63</v>
      </c>
      <c r="S62" s="202">
        <v>0.39</v>
      </c>
      <c r="T62" s="202">
        <v>0</v>
      </c>
      <c r="U62" s="202">
        <v>2.1</v>
      </c>
      <c r="V62" s="202">
        <v>0.31</v>
      </c>
      <c r="W62" s="202">
        <v>0.68</v>
      </c>
      <c r="X62" s="202">
        <v>2.19</v>
      </c>
      <c r="Y62" s="202">
        <v>0</v>
      </c>
      <c r="Z62" s="202">
        <v>4.13</v>
      </c>
      <c r="AA62" s="202">
        <v>0</v>
      </c>
      <c r="AB62" s="202">
        <v>0</v>
      </c>
      <c r="AC62" s="202">
        <v>4.57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8.09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11.99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11.22</v>
      </c>
      <c r="J63" s="202">
        <v>14.92</v>
      </c>
      <c r="K63" s="202">
        <v>17.309999999999999</v>
      </c>
      <c r="L63" s="202">
        <v>0.37</v>
      </c>
      <c r="M63" s="202">
        <v>1.97</v>
      </c>
      <c r="N63" s="202">
        <v>1.76</v>
      </c>
      <c r="O63" s="202">
        <v>2.48</v>
      </c>
      <c r="P63" s="202">
        <v>0.92</v>
      </c>
      <c r="Q63" s="202">
        <v>0.32</v>
      </c>
      <c r="R63" s="202">
        <v>0.63</v>
      </c>
      <c r="S63" s="202">
        <v>0.39</v>
      </c>
      <c r="T63" s="202">
        <v>0</v>
      </c>
      <c r="U63" s="202">
        <v>2.1</v>
      </c>
      <c r="V63" s="202">
        <v>0.31</v>
      </c>
      <c r="W63" s="202">
        <v>0.68</v>
      </c>
      <c r="X63" s="202">
        <v>2.19</v>
      </c>
      <c r="Y63" s="202">
        <v>0</v>
      </c>
      <c r="Z63" s="202">
        <v>4.13</v>
      </c>
      <c r="AA63" s="202">
        <v>0</v>
      </c>
      <c r="AB63" s="202">
        <v>0</v>
      </c>
      <c r="AC63" s="202">
        <v>4.57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8.09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11.99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11.22</v>
      </c>
      <c r="J64" s="202">
        <v>14.92</v>
      </c>
      <c r="K64" s="202">
        <v>17.309999999999999</v>
      </c>
      <c r="L64" s="202">
        <v>0.37</v>
      </c>
      <c r="M64" s="202">
        <v>1.97</v>
      </c>
      <c r="N64" s="202">
        <v>1.76</v>
      </c>
      <c r="O64" s="202">
        <v>2.48</v>
      </c>
      <c r="P64" s="202">
        <v>0.92</v>
      </c>
      <c r="Q64" s="202">
        <v>0.32</v>
      </c>
      <c r="R64" s="202">
        <v>0.63</v>
      </c>
      <c r="S64" s="202">
        <v>0.39</v>
      </c>
      <c r="T64" s="202">
        <v>0</v>
      </c>
      <c r="U64" s="202">
        <v>2.1</v>
      </c>
      <c r="V64" s="202">
        <v>0.31</v>
      </c>
      <c r="W64" s="202">
        <v>0.68</v>
      </c>
      <c r="X64" s="202">
        <v>2.19</v>
      </c>
      <c r="Y64" s="202">
        <v>0</v>
      </c>
      <c r="Z64" s="202">
        <v>4.13</v>
      </c>
      <c r="AA64" s="202">
        <v>0</v>
      </c>
      <c r="AB64" s="202">
        <v>0</v>
      </c>
      <c r="AC64" s="202">
        <v>4.57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8.09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11.99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11.22</v>
      </c>
      <c r="J65" s="202">
        <v>14.92</v>
      </c>
      <c r="K65" s="202">
        <v>17.309999999999999</v>
      </c>
      <c r="L65" s="202">
        <v>0.37</v>
      </c>
      <c r="M65" s="202">
        <v>1.97</v>
      </c>
      <c r="N65" s="202">
        <v>1.76</v>
      </c>
      <c r="O65" s="202">
        <v>2.48</v>
      </c>
      <c r="P65" s="202">
        <v>0.92</v>
      </c>
      <c r="Q65" s="202">
        <v>0.32</v>
      </c>
      <c r="R65" s="202">
        <v>0.63</v>
      </c>
      <c r="S65" s="202">
        <v>0.39</v>
      </c>
      <c r="T65" s="202">
        <v>0</v>
      </c>
      <c r="U65" s="202">
        <v>2.1</v>
      </c>
      <c r="V65" s="202">
        <v>0.31</v>
      </c>
      <c r="W65" s="202">
        <v>0.68</v>
      </c>
      <c r="X65" s="202">
        <v>2.19</v>
      </c>
      <c r="Y65" s="202">
        <v>0</v>
      </c>
      <c r="Z65" s="202">
        <v>4.13</v>
      </c>
      <c r="AA65" s="202">
        <v>0</v>
      </c>
      <c r="AB65" s="202">
        <v>0</v>
      </c>
      <c r="AC65" s="202">
        <v>4.57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8.09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11.99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11.22</v>
      </c>
      <c r="J66" s="202">
        <v>14.92</v>
      </c>
      <c r="K66" s="202">
        <v>17.309999999999999</v>
      </c>
      <c r="L66" s="202">
        <v>0.37</v>
      </c>
      <c r="M66" s="202">
        <v>1.97</v>
      </c>
      <c r="N66" s="202">
        <v>1.76</v>
      </c>
      <c r="O66" s="202">
        <v>2.48</v>
      </c>
      <c r="P66" s="202">
        <v>0.92</v>
      </c>
      <c r="Q66" s="202">
        <v>0.32</v>
      </c>
      <c r="R66" s="202">
        <v>0.63</v>
      </c>
      <c r="S66" s="202">
        <v>0.39</v>
      </c>
      <c r="T66" s="202">
        <v>0</v>
      </c>
      <c r="U66" s="202">
        <v>2.1</v>
      </c>
      <c r="V66" s="202">
        <v>0.31</v>
      </c>
      <c r="W66" s="202">
        <v>0.68</v>
      </c>
      <c r="X66" s="202">
        <v>2.19</v>
      </c>
      <c r="Y66" s="202">
        <v>0</v>
      </c>
      <c r="Z66" s="202">
        <v>4.13</v>
      </c>
      <c r="AA66" s="202">
        <v>0</v>
      </c>
      <c r="AB66" s="202">
        <v>0</v>
      </c>
      <c r="AC66" s="202">
        <v>4.57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8.09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11.99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11.22</v>
      </c>
      <c r="J67" s="202">
        <v>14.92</v>
      </c>
      <c r="K67" s="202">
        <v>17.309999999999999</v>
      </c>
      <c r="L67" s="202">
        <v>0.37</v>
      </c>
      <c r="M67" s="202">
        <v>1.97</v>
      </c>
      <c r="N67" s="202">
        <v>1.76</v>
      </c>
      <c r="O67" s="202">
        <v>2.48</v>
      </c>
      <c r="P67" s="202">
        <v>0.92</v>
      </c>
      <c r="Q67" s="202">
        <v>0.32</v>
      </c>
      <c r="R67" s="202">
        <v>0.63</v>
      </c>
      <c r="S67" s="202">
        <v>0.39</v>
      </c>
      <c r="T67" s="202">
        <v>0</v>
      </c>
      <c r="U67" s="202">
        <v>2.1</v>
      </c>
      <c r="V67" s="202">
        <v>0.31</v>
      </c>
      <c r="W67" s="202">
        <v>0.68</v>
      </c>
      <c r="X67" s="202">
        <v>2.19</v>
      </c>
      <c r="Y67" s="202">
        <v>0</v>
      </c>
      <c r="Z67" s="202">
        <v>4.13</v>
      </c>
      <c r="AA67" s="202">
        <v>0</v>
      </c>
      <c r="AB67" s="202">
        <v>0</v>
      </c>
      <c r="AC67" s="202">
        <v>4.57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8.09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11.99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11.22</v>
      </c>
      <c r="J68" s="202">
        <v>14.92</v>
      </c>
      <c r="K68" s="202">
        <v>17.309999999999999</v>
      </c>
      <c r="L68" s="202">
        <v>0.37</v>
      </c>
      <c r="M68" s="202">
        <v>1.97</v>
      </c>
      <c r="N68" s="202">
        <v>1.76</v>
      </c>
      <c r="O68" s="202">
        <v>2.48</v>
      </c>
      <c r="P68" s="202">
        <v>0.92</v>
      </c>
      <c r="Q68" s="202">
        <v>0.32</v>
      </c>
      <c r="R68" s="202">
        <v>0.63</v>
      </c>
      <c r="S68" s="202">
        <v>0.39</v>
      </c>
      <c r="T68" s="202">
        <v>0</v>
      </c>
      <c r="U68" s="202">
        <v>2.1</v>
      </c>
      <c r="V68" s="202">
        <v>0.31</v>
      </c>
      <c r="W68" s="202">
        <v>0.68</v>
      </c>
      <c r="X68" s="202">
        <v>2.19</v>
      </c>
      <c r="Y68" s="202">
        <v>0</v>
      </c>
      <c r="Z68" s="202">
        <v>4.13</v>
      </c>
      <c r="AA68" s="202">
        <v>0</v>
      </c>
      <c r="AB68" s="202">
        <v>0</v>
      </c>
      <c r="AC68" s="202">
        <v>4.57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8.09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11.99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11.22</v>
      </c>
      <c r="J69" s="202">
        <v>14.92</v>
      </c>
      <c r="K69" s="202">
        <v>17.309999999999999</v>
      </c>
      <c r="L69" s="202">
        <v>0.37</v>
      </c>
      <c r="M69" s="202">
        <v>1.97</v>
      </c>
      <c r="N69" s="202">
        <v>1.76</v>
      </c>
      <c r="O69" s="202">
        <v>2.48</v>
      </c>
      <c r="P69" s="202">
        <v>0.92</v>
      </c>
      <c r="Q69" s="202">
        <v>0.32</v>
      </c>
      <c r="R69" s="202">
        <v>0.63</v>
      </c>
      <c r="S69" s="202">
        <v>0.39</v>
      </c>
      <c r="T69" s="202">
        <v>0</v>
      </c>
      <c r="U69" s="202">
        <v>2.1</v>
      </c>
      <c r="V69" s="202">
        <v>0.31</v>
      </c>
      <c r="W69" s="202">
        <v>0.68</v>
      </c>
      <c r="X69" s="202">
        <v>2.19</v>
      </c>
      <c r="Y69" s="202">
        <v>0</v>
      </c>
      <c r="Z69" s="202">
        <v>4.13</v>
      </c>
      <c r="AA69" s="202">
        <v>0</v>
      </c>
      <c r="AB69" s="202">
        <v>0</v>
      </c>
      <c r="AC69" s="202">
        <v>4.57</v>
      </c>
      <c r="AD69" s="202">
        <v>12.46</v>
      </c>
      <c r="AE69" s="202">
        <v>0</v>
      </c>
      <c r="AF69" s="202">
        <v>0</v>
      </c>
      <c r="AG69" s="202">
        <v>0</v>
      </c>
      <c r="AH69" s="202">
        <v>0</v>
      </c>
      <c r="AI69" s="202">
        <v>8.09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11.99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11.22</v>
      </c>
      <c r="J70" s="202">
        <v>14.92</v>
      </c>
      <c r="K70" s="202">
        <v>17.309999999999999</v>
      </c>
      <c r="L70" s="202">
        <v>0.37</v>
      </c>
      <c r="M70" s="202">
        <v>1.97</v>
      </c>
      <c r="N70" s="202">
        <v>1.76</v>
      </c>
      <c r="O70" s="202">
        <v>2.48</v>
      </c>
      <c r="P70" s="202">
        <v>0.92</v>
      </c>
      <c r="Q70" s="202">
        <v>0.32</v>
      </c>
      <c r="R70" s="202">
        <v>0.63</v>
      </c>
      <c r="S70" s="202">
        <v>0.39</v>
      </c>
      <c r="T70" s="202">
        <v>0</v>
      </c>
      <c r="U70" s="202">
        <v>2.1</v>
      </c>
      <c r="V70" s="202">
        <v>0.31</v>
      </c>
      <c r="W70" s="202">
        <v>0.68</v>
      </c>
      <c r="X70" s="202">
        <v>2.19</v>
      </c>
      <c r="Y70" s="202">
        <v>0</v>
      </c>
      <c r="Z70" s="202">
        <v>4.13</v>
      </c>
      <c r="AA70" s="202">
        <v>0</v>
      </c>
      <c r="AB70" s="202">
        <v>0</v>
      </c>
      <c r="AC70" s="202">
        <v>4.57</v>
      </c>
      <c r="AD70" s="202">
        <v>12.46</v>
      </c>
      <c r="AE70" s="202">
        <v>0</v>
      </c>
      <c r="AF70" s="202">
        <v>0</v>
      </c>
      <c r="AG70" s="202">
        <v>0</v>
      </c>
      <c r="AH70" s="202">
        <v>0</v>
      </c>
      <c r="AI70" s="202">
        <v>8.09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11.99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11.22</v>
      </c>
      <c r="J71" s="202">
        <v>14.92</v>
      </c>
      <c r="K71" s="202">
        <v>17.309999999999999</v>
      </c>
      <c r="L71" s="202">
        <v>0.37</v>
      </c>
      <c r="M71" s="202">
        <v>1.97</v>
      </c>
      <c r="N71" s="202">
        <v>1.76</v>
      </c>
      <c r="O71" s="202">
        <v>2.48</v>
      </c>
      <c r="P71" s="202">
        <v>0.92</v>
      </c>
      <c r="Q71" s="202">
        <v>0.32</v>
      </c>
      <c r="R71" s="202">
        <v>0.63</v>
      </c>
      <c r="S71" s="202">
        <v>0.39</v>
      </c>
      <c r="T71" s="202">
        <v>0</v>
      </c>
      <c r="U71" s="202">
        <v>2.1</v>
      </c>
      <c r="V71" s="202">
        <v>0.31</v>
      </c>
      <c r="W71" s="202">
        <v>0.68</v>
      </c>
      <c r="X71" s="202">
        <v>2.19</v>
      </c>
      <c r="Y71" s="202">
        <v>0</v>
      </c>
      <c r="Z71" s="202">
        <v>4.13</v>
      </c>
      <c r="AA71" s="202">
        <v>0</v>
      </c>
      <c r="AB71" s="202">
        <v>0</v>
      </c>
      <c r="AC71" s="202">
        <v>4.57</v>
      </c>
      <c r="AD71" s="202">
        <v>12.46</v>
      </c>
      <c r="AE71" s="202">
        <v>0</v>
      </c>
      <c r="AF71" s="202">
        <v>0</v>
      </c>
      <c r="AG71" s="202">
        <v>0</v>
      </c>
      <c r="AH71" s="202">
        <v>0</v>
      </c>
      <c r="AI71" s="202">
        <v>8.09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11.99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11.22</v>
      </c>
      <c r="J72" s="202">
        <v>14.92</v>
      </c>
      <c r="K72" s="202">
        <v>17.309999999999999</v>
      </c>
      <c r="L72" s="202">
        <v>0.37</v>
      </c>
      <c r="M72" s="202">
        <v>1.97</v>
      </c>
      <c r="N72" s="202">
        <v>1.76</v>
      </c>
      <c r="O72" s="202">
        <v>2.48</v>
      </c>
      <c r="P72" s="202">
        <v>0.92</v>
      </c>
      <c r="Q72" s="202">
        <v>0.32</v>
      </c>
      <c r="R72" s="202">
        <v>0.63</v>
      </c>
      <c r="S72" s="202">
        <v>0.39</v>
      </c>
      <c r="T72" s="202">
        <v>0</v>
      </c>
      <c r="U72" s="202">
        <v>2.1</v>
      </c>
      <c r="V72" s="202">
        <v>0.31</v>
      </c>
      <c r="W72" s="202">
        <v>0.68</v>
      </c>
      <c r="X72" s="202">
        <v>2.19</v>
      </c>
      <c r="Y72" s="202">
        <v>0</v>
      </c>
      <c r="Z72" s="202">
        <v>4.13</v>
      </c>
      <c r="AA72" s="202">
        <v>0</v>
      </c>
      <c r="AB72" s="202">
        <v>0</v>
      </c>
      <c r="AC72" s="202">
        <v>4.57</v>
      </c>
      <c r="AD72" s="202">
        <v>12.46</v>
      </c>
      <c r="AE72" s="202">
        <v>0</v>
      </c>
      <c r="AF72" s="202">
        <v>0</v>
      </c>
      <c r="AG72" s="202">
        <v>0</v>
      </c>
      <c r="AH72" s="202">
        <v>0</v>
      </c>
      <c r="AI72" s="202">
        <v>8.09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11.99</v>
      </c>
      <c r="D73" s="202">
        <v>0</v>
      </c>
      <c r="E73" s="202">
        <v>0</v>
      </c>
      <c r="F73" s="202">
        <v>30.29</v>
      </c>
      <c r="G73" s="202">
        <v>0</v>
      </c>
      <c r="H73" s="202">
        <v>0</v>
      </c>
      <c r="I73" s="202">
        <v>11.22</v>
      </c>
      <c r="J73" s="202">
        <v>14.92</v>
      </c>
      <c r="K73" s="202">
        <v>17.309999999999999</v>
      </c>
      <c r="L73" s="202">
        <v>0.37</v>
      </c>
      <c r="M73" s="202">
        <v>1.97</v>
      </c>
      <c r="N73" s="202">
        <v>1.76</v>
      </c>
      <c r="O73" s="202">
        <v>2.48</v>
      </c>
      <c r="P73" s="202">
        <v>0.92</v>
      </c>
      <c r="Q73" s="202">
        <v>0.32</v>
      </c>
      <c r="R73" s="202">
        <v>0.63</v>
      </c>
      <c r="S73" s="202">
        <v>0.39</v>
      </c>
      <c r="T73" s="202">
        <v>0</v>
      </c>
      <c r="U73" s="202">
        <v>2.1</v>
      </c>
      <c r="V73" s="202">
        <v>0.31</v>
      </c>
      <c r="W73" s="202">
        <v>0.65</v>
      </c>
      <c r="X73" s="202">
        <v>2.19</v>
      </c>
      <c r="Y73" s="202">
        <v>0</v>
      </c>
      <c r="Z73" s="202">
        <v>4.13</v>
      </c>
      <c r="AA73" s="202">
        <v>0</v>
      </c>
      <c r="AB73" s="202">
        <v>0</v>
      </c>
      <c r="AC73" s="202">
        <v>4.57</v>
      </c>
      <c r="AD73" s="202">
        <v>12.46</v>
      </c>
      <c r="AE73" s="202">
        <v>0</v>
      </c>
      <c r="AF73" s="202">
        <v>0</v>
      </c>
      <c r="AG73" s="202">
        <v>0</v>
      </c>
      <c r="AH73" s="202">
        <v>0</v>
      </c>
      <c r="AI73" s="202">
        <v>8.09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11.99</v>
      </c>
      <c r="D74" s="202">
        <v>0</v>
      </c>
      <c r="E74" s="202">
        <v>0</v>
      </c>
      <c r="F74" s="202">
        <v>30.29</v>
      </c>
      <c r="G74" s="202">
        <v>0</v>
      </c>
      <c r="H74" s="202">
        <v>0</v>
      </c>
      <c r="I74" s="202">
        <v>11.22</v>
      </c>
      <c r="J74" s="202">
        <v>14.92</v>
      </c>
      <c r="K74" s="202">
        <v>17.309999999999999</v>
      </c>
      <c r="L74" s="202">
        <v>0.37</v>
      </c>
      <c r="M74" s="202">
        <v>1.97</v>
      </c>
      <c r="N74" s="202">
        <v>1.76</v>
      </c>
      <c r="O74" s="202">
        <v>2.48</v>
      </c>
      <c r="P74" s="202">
        <v>0.92</v>
      </c>
      <c r="Q74" s="202">
        <v>0.32</v>
      </c>
      <c r="R74" s="202">
        <v>0.63</v>
      </c>
      <c r="S74" s="202">
        <v>0.39</v>
      </c>
      <c r="T74" s="202">
        <v>0</v>
      </c>
      <c r="U74" s="202">
        <v>2.1</v>
      </c>
      <c r="V74" s="202">
        <v>0.31</v>
      </c>
      <c r="W74" s="202">
        <v>0.65</v>
      </c>
      <c r="X74" s="202">
        <v>2.19</v>
      </c>
      <c r="Y74" s="202">
        <v>0</v>
      </c>
      <c r="Z74" s="202">
        <v>4.13</v>
      </c>
      <c r="AA74" s="202">
        <v>0</v>
      </c>
      <c r="AB74" s="202">
        <v>0</v>
      </c>
      <c r="AC74" s="202">
        <v>4.57</v>
      </c>
      <c r="AD74" s="202">
        <v>12.46</v>
      </c>
      <c r="AE74" s="202">
        <v>0</v>
      </c>
      <c r="AF74" s="202">
        <v>0</v>
      </c>
      <c r="AG74" s="202">
        <v>0</v>
      </c>
      <c r="AH74" s="202">
        <v>0</v>
      </c>
      <c r="AI74" s="202">
        <v>8.09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11.99</v>
      </c>
      <c r="D75" s="202">
        <v>0</v>
      </c>
      <c r="E75" s="202">
        <v>0</v>
      </c>
      <c r="F75" s="202">
        <v>30.29</v>
      </c>
      <c r="G75" s="202">
        <v>0</v>
      </c>
      <c r="H75" s="202">
        <v>0</v>
      </c>
      <c r="I75" s="202">
        <v>11.22</v>
      </c>
      <c r="J75" s="202">
        <v>14.92</v>
      </c>
      <c r="K75" s="202">
        <v>17.309999999999999</v>
      </c>
      <c r="L75" s="202">
        <v>0.37</v>
      </c>
      <c r="M75" s="202">
        <v>1.97</v>
      </c>
      <c r="N75" s="202">
        <v>1.76</v>
      </c>
      <c r="O75" s="202">
        <v>2.48</v>
      </c>
      <c r="P75" s="202">
        <v>0.92</v>
      </c>
      <c r="Q75" s="202">
        <v>0.32</v>
      </c>
      <c r="R75" s="202">
        <v>0.63</v>
      </c>
      <c r="S75" s="202">
        <v>0.39</v>
      </c>
      <c r="T75" s="202">
        <v>0</v>
      </c>
      <c r="U75" s="202">
        <v>2.1</v>
      </c>
      <c r="V75" s="202">
        <v>0.31</v>
      </c>
      <c r="W75" s="202">
        <v>0.65</v>
      </c>
      <c r="X75" s="202">
        <v>2.19</v>
      </c>
      <c r="Y75" s="202">
        <v>0</v>
      </c>
      <c r="Z75" s="202">
        <v>4.13</v>
      </c>
      <c r="AA75" s="202">
        <v>0</v>
      </c>
      <c r="AB75" s="202">
        <v>0</v>
      </c>
      <c r="AC75" s="202">
        <v>4.57</v>
      </c>
      <c r="AD75" s="202">
        <v>12.46</v>
      </c>
      <c r="AE75" s="202">
        <v>0</v>
      </c>
      <c r="AF75" s="202">
        <v>0</v>
      </c>
      <c r="AG75" s="202">
        <v>0</v>
      </c>
      <c r="AH75" s="202">
        <v>0</v>
      </c>
      <c r="AI75" s="202">
        <v>9.51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11.99</v>
      </c>
      <c r="D76" s="202">
        <v>0</v>
      </c>
      <c r="E76" s="202">
        <v>0</v>
      </c>
      <c r="F76" s="202">
        <v>30.29</v>
      </c>
      <c r="G76" s="202">
        <v>0</v>
      </c>
      <c r="H76" s="202">
        <v>0</v>
      </c>
      <c r="I76" s="202">
        <v>11.22</v>
      </c>
      <c r="J76" s="202">
        <v>14.92</v>
      </c>
      <c r="K76" s="202">
        <v>17.309999999999999</v>
      </c>
      <c r="L76" s="202">
        <v>0.37</v>
      </c>
      <c r="M76" s="202">
        <v>1.97</v>
      </c>
      <c r="N76" s="202">
        <v>1.76</v>
      </c>
      <c r="O76" s="202">
        <v>2.48</v>
      </c>
      <c r="P76" s="202">
        <v>0.92</v>
      </c>
      <c r="Q76" s="202">
        <v>0.32</v>
      </c>
      <c r="R76" s="202">
        <v>0.63</v>
      </c>
      <c r="S76" s="202">
        <v>0.39</v>
      </c>
      <c r="T76" s="202">
        <v>0</v>
      </c>
      <c r="U76" s="202">
        <v>2.1</v>
      </c>
      <c r="V76" s="202">
        <v>0.31</v>
      </c>
      <c r="W76" s="202">
        <v>0.65</v>
      </c>
      <c r="X76" s="202">
        <v>2.19</v>
      </c>
      <c r="Y76" s="202">
        <v>0</v>
      </c>
      <c r="Z76" s="202">
        <v>4.13</v>
      </c>
      <c r="AA76" s="202">
        <v>0</v>
      </c>
      <c r="AB76" s="202">
        <v>0</v>
      </c>
      <c r="AC76" s="202">
        <v>4.57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9.51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11.99</v>
      </c>
      <c r="D77" s="202">
        <v>0</v>
      </c>
      <c r="E77" s="202">
        <v>0</v>
      </c>
      <c r="F77" s="202">
        <v>30.29</v>
      </c>
      <c r="G77" s="202">
        <v>0</v>
      </c>
      <c r="H77" s="202">
        <v>0</v>
      </c>
      <c r="I77" s="202">
        <v>11.22</v>
      </c>
      <c r="J77" s="202">
        <v>14.92</v>
      </c>
      <c r="K77" s="202">
        <v>17.309999999999999</v>
      </c>
      <c r="L77" s="202">
        <v>0.37</v>
      </c>
      <c r="M77" s="202">
        <v>1.97</v>
      </c>
      <c r="N77" s="202">
        <v>1.76</v>
      </c>
      <c r="O77" s="202">
        <v>2.48</v>
      </c>
      <c r="P77" s="202">
        <v>0.92</v>
      </c>
      <c r="Q77" s="202">
        <v>0.32</v>
      </c>
      <c r="R77" s="202">
        <v>0.63</v>
      </c>
      <c r="S77" s="202">
        <v>0.39</v>
      </c>
      <c r="T77" s="202">
        <v>0</v>
      </c>
      <c r="U77" s="202">
        <v>2.1</v>
      </c>
      <c r="V77" s="202">
        <v>0.31</v>
      </c>
      <c r="W77" s="202">
        <v>0.65</v>
      </c>
      <c r="X77" s="202">
        <v>2.19</v>
      </c>
      <c r="Y77" s="202">
        <v>0</v>
      </c>
      <c r="Z77" s="202">
        <v>4.13</v>
      </c>
      <c r="AA77" s="202">
        <v>0</v>
      </c>
      <c r="AB77" s="202">
        <v>0</v>
      </c>
      <c r="AC77" s="202">
        <v>4.57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9.51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11.99</v>
      </c>
      <c r="D78" s="202">
        <v>0</v>
      </c>
      <c r="E78" s="202">
        <v>0</v>
      </c>
      <c r="F78" s="202">
        <v>30.29</v>
      </c>
      <c r="G78" s="202">
        <v>0</v>
      </c>
      <c r="H78" s="202">
        <v>0</v>
      </c>
      <c r="I78" s="202">
        <v>11.22</v>
      </c>
      <c r="J78" s="202">
        <v>14.92</v>
      </c>
      <c r="K78" s="202">
        <v>17.309999999999999</v>
      </c>
      <c r="L78" s="202">
        <v>0.37</v>
      </c>
      <c r="M78" s="202">
        <v>1.97</v>
      </c>
      <c r="N78" s="202">
        <v>1.76</v>
      </c>
      <c r="O78" s="202">
        <v>2.48</v>
      </c>
      <c r="P78" s="202">
        <v>0.92</v>
      </c>
      <c r="Q78" s="202">
        <v>0.32</v>
      </c>
      <c r="R78" s="202">
        <v>0.63</v>
      </c>
      <c r="S78" s="202">
        <v>0.39</v>
      </c>
      <c r="T78" s="202">
        <v>0</v>
      </c>
      <c r="U78" s="202">
        <v>2.1</v>
      </c>
      <c r="V78" s="202">
        <v>0.31</v>
      </c>
      <c r="W78" s="202">
        <v>0.65</v>
      </c>
      <c r="X78" s="202">
        <v>2.19</v>
      </c>
      <c r="Y78" s="202">
        <v>0</v>
      </c>
      <c r="Z78" s="202">
        <v>4.13</v>
      </c>
      <c r="AA78" s="202">
        <v>0</v>
      </c>
      <c r="AB78" s="202">
        <v>0</v>
      </c>
      <c r="AC78" s="202">
        <v>3.74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9.51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11.99</v>
      </c>
      <c r="D79" s="202">
        <v>0</v>
      </c>
      <c r="E79" s="202">
        <v>0</v>
      </c>
      <c r="F79" s="202">
        <v>30.29</v>
      </c>
      <c r="G79" s="202">
        <v>0</v>
      </c>
      <c r="H79" s="202">
        <v>0</v>
      </c>
      <c r="I79" s="202">
        <v>11.22</v>
      </c>
      <c r="J79" s="202">
        <v>14.92</v>
      </c>
      <c r="K79" s="202">
        <v>17.309999999999999</v>
      </c>
      <c r="L79" s="202">
        <v>0.37</v>
      </c>
      <c r="M79" s="202">
        <v>1.97</v>
      </c>
      <c r="N79" s="202">
        <v>1.76</v>
      </c>
      <c r="O79" s="202">
        <v>2.48</v>
      </c>
      <c r="P79" s="202">
        <v>0.92</v>
      </c>
      <c r="Q79" s="202">
        <v>0.32</v>
      </c>
      <c r="R79" s="202">
        <v>0.63</v>
      </c>
      <c r="S79" s="202">
        <v>0.39</v>
      </c>
      <c r="T79" s="202">
        <v>0</v>
      </c>
      <c r="U79" s="202">
        <v>2.1</v>
      </c>
      <c r="V79" s="202">
        <v>0.31</v>
      </c>
      <c r="W79" s="202">
        <v>1.18</v>
      </c>
      <c r="X79" s="202">
        <v>2.19</v>
      </c>
      <c r="Y79" s="202">
        <v>0</v>
      </c>
      <c r="Z79" s="202">
        <v>4.13</v>
      </c>
      <c r="AA79" s="202">
        <v>0</v>
      </c>
      <c r="AB79" s="202">
        <v>0</v>
      </c>
      <c r="AC79" s="202">
        <v>3.74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9.51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11.99</v>
      </c>
      <c r="D80" s="202">
        <v>0</v>
      </c>
      <c r="E80" s="202">
        <v>0</v>
      </c>
      <c r="F80" s="202">
        <v>30.29</v>
      </c>
      <c r="G80" s="202">
        <v>0</v>
      </c>
      <c r="H80" s="202">
        <v>0</v>
      </c>
      <c r="I80" s="202">
        <v>11.22</v>
      </c>
      <c r="J80" s="202">
        <v>14.92</v>
      </c>
      <c r="K80" s="202">
        <v>17.309999999999999</v>
      </c>
      <c r="L80" s="202">
        <v>0.37</v>
      </c>
      <c r="M80" s="202">
        <v>1.97</v>
      </c>
      <c r="N80" s="202">
        <v>1.76</v>
      </c>
      <c r="O80" s="202">
        <v>2.48</v>
      </c>
      <c r="P80" s="202">
        <v>0.92</v>
      </c>
      <c r="Q80" s="202">
        <v>0.32</v>
      </c>
      <c r="R80" s="202">
        <v>0.63</v>
      </c>
      <c r="S80" s="202">
        <v>0.39</v>
      </c>
      <c r="T80" s="202">
        <v>0</v>
      </c>
      <c r="U80" s="202">
        <v>2.1</v>
      </c>
      <c r="V80" s="202">
        <v>0.31</v>
      </c>
      <c r="W80" s="202">
        <v>1.18</v>
      </c>
      <c r="X80" s="202">
        <v>2.19</v>
      </c>
      <c r="Y80" s="202">
        <v>0</v>
      </c>
      <c r="Z80" s="202">
        <v>4.13</v>
      </c>
      <c r="AA80" s="202">
        <v>0</v>
      </c>
      <c r="AB80" s="202">
        <v>0</v>
      </c>
      <c r="AC80" s="202">
        <v>3.74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9.51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11.99</v>
      </c>
      <c r="D81" s="202">
        <v>0</v>
      </c>
      <c r="E81" s="202">
        <v>0</v>
      </c>
      <c r="F81" s="202">
        <v>30.29</v>
      </c>
      <c r="G81" s="202">
        <v>0</v>
      </c>
      <c r="H81" s="202">
        <v>0</v>
      </c>
      <c r="I81" s="202">
        <v>11.22</v>
      </c>
      <c r="J81" s="202">
        <v>14.92</v>
      </c>
      <c r="K81" s="202">
        <v>17.309999999999999</v>
      </c>
      <c r="L81" s="202">
        <v>0.37</v>
      </c>
      <c r="M81" s="202">
        <v>1.97</v>
      </c>
      <c r="N81" s="202">
        <v>1.76</v>
      </c>
      <c r="O81" s="202">
        <v>2.48</v>
      </c>
      <c r="P81" s="202">
        <v>0.92</v>
      </c>
      <c r="Q81" s="202">
        <v>0.32</v>
      </c>
      <c r="R81" s="202">
        <v>0.63</v>
      </c>
      <c r="S81" s="202">
        <v>0.39</v>
      </c>
      <c r="T81" s="202">
        <v>0</v>
      </c>
      <c r="U81" s="202">
        <v>2.1</v>
      </c>
      <c r="V81" s="202">
        <v>0.31</v>
      </c>
      <c r="W81" s="202">
        <v>1.18</v>
      </c>
      <c r="X81" s="202">
        <v>2.19</v>
      </c>
      <c r="Y81" s="202">
        <v>0</v>
      </c>
      <c r="Z81" s="202">
        <v>4.13</v>
      </c>
      <c r="AA81" s="202">
        <v>0</v>
      </c>
      <c r="AB81" s="202">
        <v>0</v>
      </c>
      <c r="AC81" s="202">
        <v>3.74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9.51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11.99</v>
      </c>
      <c r="D82" s="202">
        <v>0</v>
      </c>
      <c r="E82" s="202">
        <v>0</v>
      </c>
      <c r="F82" s="202">
        <v>30.29</v>
      </c>
      <c r="G82" s="202">
        <v>0</v>
      </c>
      <c r="H82" s="202">
        <v>0</v>
      </c>
      <c r="I82" s="202">
        <v>11.22</v>
      </c>
      <c r="J82" s="202">
        <v>14.92</v>
      </c>
      <c r="K82" s="202">
        <v>17.309999999999999</v>
      </c>
      <c r="L82" s="202">
        <v>0.37</v>
      </c>
      <c r="M82" s="202">
        <v>1.97</v>
      </c>
      <c r="N82" s="202">
        <v>1.76</v>
      </c>
      <c r="O82" s="202">
        <v>2.48</v>
      </c>
      <c r="P82" s="202">
        <v>0.92</v>
      </c>
      <c r="Q82" s="202">
        <v>0.32</v>
      </c>
      <c r="R82" s="202">
        <v>0.63</v>
      </c>
      <c r="S82" s="202">
        <v>0.39</v>
      </c>
      <c r="T82" s="202">
        <v>0</v>
      </c>
      <c r="U82" s="202">
        <v>2.1</v>
      </c>
      <c r="V82" s="202">
        <v>0.31</v>
      </c>
      <c r="W82" s="202">
        <v>1.18</v>
      </c>
      <c r="X82" s="202">
        <v>2.19</v>
      </c>
      <c r="Y82" s="202">
        <v>0</v>
      </c>
      <c r="Z82" s="202">
        <v>4.13</v>
      </c>
      <c r="AA82" s="202">
        <v>0</v>
      </c>
      <c r="AB82" s="202">
        <v>0</v>
      </c>
      <c r="AC82" s="202">
        <v>3.74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9.51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11.99</v>
      </c>
      <c r="D83" s="202">
        <v>0</v>
      </c>
      <c r="E83" s="202">
        <v>0</v>
      </c>
      <c r="F83" s="202">
        <v>30.29</v>
      </c>
      <c r="G83" s="202">
        <v>0</v>
      </c>
      <c r="H83" s="202">
        <v>0</v>
      </c>
      <c r="I83" s="202">
        <v>11.22</v>
      </c>
      <c r="J83" s="202">
        <v>14.92</v>
      </c>
      <c r="K83" s="202">
        <v>17.309999999999999</v>
      </c>
      <c r="L83" s="202">
        <v>0.37</v>
      </c>
      <c r="M83" s="202">
        <v>1.97</v>
      </c>
      <c r="N83" s="202">
        <v>1.76</v>
      </c>
      <c r="O83" s="202">
        <v>2.48</v>
      </c>
      <c r="P83" s="202">
        <v>0.92</v>
      </c>
      <c r="Q83" s="202">
        <v>0.32</v>
      </c>
      <c r="R83" s="202">
        <v>0.63</v>
      </c>
      <c r="S83" s="202">
        <v>0.39</v>
      </c>
      <c r="T83" s="202">
        <v>0</v>
      </c>
      <c r="U83" s="202">
        <v>2.1</v>
      </c>
      <c r="V83" s="202">
        <v>0.31</v>
      </c>
      <c r="W83" s="202">
        <v>1.18</v>
      </c>
      <c r="X83" s="202">
        <v>2.19</v>
      </c>
      <c r="Y83" s="202">
        <v>0</v>
      </c>
      <c r="Z83" s="202">
        <v>4.13</v>
      </c>
      <c r="AA83" s="202">
        <v>0</v>
      </c>
      <c r="AB83" s="202">
        <v>0</v>
      </c>
      <c r="AC83" s="202">
        <v>3.74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10.92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11.99</v>
      </c>
      <c r="D84" s="202">
        <v>0</v>
      </c>
      <c r="E84" s="202">
        <v>0</v>
      </c>
      <c r="F84" s="202">
        <v>30.29</v>
      </c>
      <c r="G84" s="202">
        <v>0</v>
      </c>
      <c r="H84" s="202">
        <v>0</v>
      </c>
      <c r="I84" s="202">
        <v>11.22</v>
      </c>
      <c r="J84" s="202">
        <v>14.92</v>
      </c>
      <c r="K84" s="202">
        <v>17.309999999999999</v>
      </c>
      <c r="L84" s="202">
        <v>0.37</v>
      </c>
      <c r="M84" s="202">
        <v>1.97</v>
      </c>
      <c r="N84" s="202">
        <v>1.76</v>
      </c>
      <c r="O84" s="202">
        <v>2.48</v>
      </c>
      <c r="P84" s="202">
        <v>0.92</v>
      </c>
      <c r="Q84" s="202">
        <v>0.32</v>
      </c>
      <c r="R84" s="202">
        <v>0.63</v>
      </c>
      <c r="S84" s="202">
        <v>0.39</v>
      </c>
      <c r="T84" s="202">
        <v>0</v>
      </c>
      <c r="U84" s="202">
        <v>2.1</v>
      </c>
      <c r="V84" s="202">
        <v>0.31</v>
      </c>
      <c r="W84" s="202">
        <v>1.18</v>
      </c>
      <c r="X84" s="202">
        <v>2.19</v>
      </c>
      <c r="Y84" s="202">
        <v>0</v>
      </c>
      <c r="Z84" s="202">
        <v>4.13</v>
      </c>
      <c r="AA84" s="202">
        <v>0</v>
      </c>
      <c r="AB84" s="202">
        <v>0</v>
      </c>
      <c r="AC84" s="202">
        <v>3.74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10.92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11.99</v>
      </c>
      <c r="D85" s="202">
        <v>0</v>
      </c>
      <c r="E85" s="202">
        <v>0</v>
      </c>
      <c r="F85" s="202">
        <v>30.29</v>
      </c>
      <c r="G85" s="202">
        <v>0</v>
      </c>
      <c r="H85" s="202">
        <v>0</v>
      </c>
      <c r="I85" s="202">
        <v>11.22</v>
      </c>
      <c r="J85" s="202">
        <v>9.4</v>
      </c>
      <c r="K85" s="202">
        <v>17.309999999999999</v>
      </c>
      <c r="L85" s="202">
        <v>0.37</v>
      </c>
      <c r="M85" s="202">
        <v>1.97</v>
      </c>
      <c r="N85" s="202">
        <v>1.76</v>
      </c>
      <c r="O85" s="202">
        <v>2.48</v>
      </c>
      <c r="P85" s="202">
        <v>0.92</v>
      </c>
      <c r="Q85" s="202">
        <v>0.32</v>
      </c>
      <c r="R85" s="202">
        <v>0.63</v>
      </c>
      <c r="S85" s="202">
        <v>0.39</v>
      </c>
      <c r="T85" s="202">
        <v>0</v>
      </c>
      <c r="U85" s="202">
        <v>2.1</v>
      </c>
      <c r="V85" s="202">
        <v>0.31</v>
      </c>
      <c r="W85" s="202">
        <v>1.18</v>
      </c>
      <c r="X85" s="202">
        <v>2.19</v>
      </c>
      <c r="Y85" s="202">
        <v>0</v>
      </c>
      <c r="Z85" s="202">
        <v>4.13</v>
      </c>
      <c r="AA85" s="202">
        <v>0</v>
      </c>
      <c r="AB85" s="202">
        <v>0</v>
      </c>
      <c r="AC85" s="202">
        <v>3.32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10.92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11.99</v>
      </c>
      <c r="D86" s="202">
        <v>0</v>
      </c>
      <c r="E86" s="202">
        <v>0</v>
      </c>
      <c r="F86" s="202">
        <v>30.29</v>
      </c>
      <c r="G86" s="202">
        <v>0</v>
      </c>
      <c r="H86" s="202">
        <v>0</v>
      </c>
      <c r="I86" s="202">
        <v>11.22</v>
      </c>
      <c r="J86" s="202">
        <v>9.4</v>
      </c>
      <c r="K86" s="202">
        <v>17.309999999999999</v>
      </c>
      <c r="L86" s="202">
        <v>0.37</v>
      </c>
      <c r="M86" s="202">
        <v>1.97</v>
      </c>
      <c r="N86" s="202">
        <v>1.76</v>
      </c>
      <c r="O86" s="202">
        <v>2.48</v>
      </c>
      <c r="P86" s="202">
        <v>0.92</v>
      </c>
      <c r="Q86" s="202">
        <v>0.32</v>
      </c>
      <c r="R86" s="202">
        <v>0.63</v>
      </c>
      <c r="S86" s="202">
        <v>0.39</v>
      </c>
      <c r="T86" s="202">
        <v>0</v>
      </c>
      <c r="U86" s="202">
        <v>2.1</v>
      </c>
      <c r="V86" s="202">
        <v>0.31</v>
      </c>
      <c r="W86" s="202">
        <v>1.18</v>
      </c>
      <c r="X86" s="202">
        <v>2.19</v>
      </c>
      <c r="Y86" s="202">
        <v>0</v>
      </c>
      <c r="Z86" s="202">
        <v>4.13</v>
      </c>
      <c r="AA86" s="202">
        <v>0</v>
      </c>
      <c r="AB86" s="202">
        <v>0</v>
      </c>
      <c r="AC86" s="202">
        <v>3.32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10.92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11.99</v>
      </c>
      <c r="D87" s="202">
        <v>0</v>
      </c>
      <c r="E87" s="202">
        <v>0</v>
      </c>
      <c r="F87" s="202">
        <v>30.29</v>
      </c>
      <c r="G87" s="202">
        <v>0</v>
      </c>
      <c r="H87" s="202">
        <v>0</v>
      </c>
      <c r="I87" s="202">
        <v>11.22</v>
      </c>
      <c r="J87" s="202">
        <v>9.4</v>
      </c>
      <c r="K87" s="202">
        <v>17.309999999999999</v>
      </c>
      <c r="L87" s="202">
        <v>0.37</v>
      </c>
      <c r="M87" s="202">
        <v>1.97</v>
      </c>
      <c r="N87" s="202">
        <v>1.76</v>
      </c>
      <c r="O87" s="202">
        <v>2.48</v>
      </c>
      <c r="P87" s="202">
        <v>0.92</v>
      </c>
      <c r="Q87" s="202">
        <v>0.32</v>
      </c>
      <c r="R87" s="202">
        <v>0.63</v>
      </c>
      <c r="S87" s="202">
        <v>0.39</v>
      </c>
      <c r="T87" s="202">
        <v>0</v>
      </c>
      <c r="U87" s="202">
        <v>2.1</v>
      </c>
      <c r="V87" s="202">
        <v>0.31</v>
      </c>
      <c r="W87" s="202">
        <v>1.18</v>
      </c>
      <c r="X87" s="202">
        <v>2.19</v>
      </c>
      <c r="Y87" s="202">
        <v>0</v>
      </c>
      <c r="Z87" s="202">
        <v>4.13</v>
      </c>
      <c r="AA87" s="202">
        <v>0</v>
      </c>
      <c r="AB87" s="202">
        <v>0</v>
      </c>
      <c r="AC87" s="202">
        <v>3.32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10.92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11.99</v>
      </c>
      <c r="D88" s="202">
        <v>0</v>
      </c>
      <c r="E88" s="202">
        <v>0</v>
      </c>
      <c r="F88" s="202">
        <v>30.29</v>
      </c>
      <c r="G88" s="202">
        <v>0</v>
      </c>
      <c r="H88" s="202">
        <v>0</v>
      </c>
      <c r="I88" s="202">
        <v>11.22</v>
      </c>
      <c r="J88" s="202">
        <v>9.4</v>
      </c>
      <c r="K88" s="202">
        <v>17.309999999999999</v>
      </c>
      <c r="L88" s="202">
        <v>0.37</v>
      </c>
      <c r="M88" s="202">
        <v>1.97</v>
      </c>
      <c r="N88" s="202">
        <v>1.76</v>
      </c>
      <c r="O88" s="202">
        <v>2.48</v>
      </c>
      <c r="P88" s="202">
        <v>0.92</v>
      </c>
      <c r="Q88" s="202">
        <v>0.32</v>
      </c>
      <c r="R88" s="202">
        <v>0.63</v>
      </c>
      <c r="S88" s="202">
        <v>0.39</v>
      </c>
      <c r="T88" s="202">
        <v>0</v>
      </c>
      <c r="U88" s="202">
        <v>2.1</v>
      </c>
      <c r="V88" s="202">
        <v>0.31</v>
      </c>
      <c r="W88" s="202">
        <v>1.18</v>
      </c>
      <c r="X88" s="202">
        <v>2.19</v>
      </c>
      <c r="Y88" s="202">
        <v>0</v>
      </c>
      <c r="Z88" s="202">
        <v>4.13</v>
      </c>
      <c r="AA88" s="202">
        <v>0</v>
      </c>
      <c r="AB88" s="202">
        <v>0</v>
      </c>
      <c r="AC88" s="202">
        <v>3.32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10.92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11.99</v>
      </c>
      <c r="D89" s="202">
        <v>0</v>
      </c>
      <c r="E89" s="202">
        <v>0</v>
      </c>
      <c r="F89" s="202">
        <v>30.29</v>
      </c>
      <c r="G89" s="202">
        <v>0</v>
      </c>
      <c r="H89" s="202">
        <v>0</v>
      </c>
      <c r="I89" s="202">
        <v>12.03</v>
      </c>
      <c r="J89" s="202">
        <v>12.03</v>
      </c>
      <c r="K89" s="202">
        <v>17.309999999999999</v>
      </c>
      <c r="L89" s="202">
        <v>0.37</v>
      </c>
      <c r="M89" s="202">
        <v>1.97</v>
      </c>
      <c r="N89" s="202">
        <v>1.76</v>
      </c>
      <c r="O89" s="202">
        <v>2.48</v>
      </c>
      <c r="P89" s="202">
        <v>0.92</v>
      </c>
      <c r="Q89" s="202">
        <v>0.32</v>
      </c>
      <c r="R89" s="202">
        <v>0.63</v>
      </c>
      <c r="S89" s="202">
        <v>0.39</v>
      </c>
      <c r="T89" s="202">
        <v>0</v>
      </c>
      <c r="U89" s="202">
        <v>2.1</v>
      </c>
      <c r="V89" s="202">
        <v>0.31</v>
      </c>
      <c r="W89" s="202">
        <v>1.18</v>
      </c>
      <c r="X89" s="202">
        <v>2.19</v>
      </c>
      <c r="Y89" s="202">
        <v>0</v>
      </c>
      <c r="Z89" s="202">
        <v>4.13</v>
      </c>
      <c r="AA89" s="202">
        <v>0</v>
      </c>
      <c r="AB89" s="202">
        <v>0</v>
      </c>
      <c r="AC89" s="202">
        <v>3.32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10.92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11.99</v>
      </c>
      <c r="D90" s="202">
        <v>0</v>
      </c>
      <c r="E90" s="202">
        <v>0</v>
      </c>
      <c r="F90" s="202">
        <v>30.29</v>
      </c>
      <c r="G90" s="202">
        <v>0</v>
      </c>
      <c r="H90" s="202">
        <v>0</v>
      </c>
      <c r="I90" s="202">
        <v>12.03</v>
      </c>
      <c r="J90" s="202">
        <v>12.03</v>
      </c>
      <c r="K90" s="202">
        <v>17.309999999999999</v>
      </c>
      <c r="L90" s="202">
        <v>0.37</v>
      </c>
      <c r="M90" s="202">
        <v>1.97</v>
      </c>
      <c r="N90" s="202">
        <v>1.76</v>
      </c>
      <c r="O90" s="202">
        <v>2.48</v>
      </c>
      <c r="P90" s="202">
        <v>0.92</v>
      </c>
      <c r="Q90" s="202">
        <v>0.32</v>
      </c>
      <c r="R90" s="202">
        <v>0.63</v>
      </c>
      <c r="S90" s="202">
        <v>0.39</v>
      </c>
      <c r="T90" s="202">
        <v>0</v>
      </c>
      <c r="U90" s="202">
        <v>2.1</v>
      </c>
      <c r="V90" s="202">
        <v>0.31</v>
      </c>
      <c r="W90" s="202">
        <v>1.18</v>
      </c>
      <c r="X90" s="202">
        <v>2.19</v>
      </c>
      <c r="Y90" s="202">
        <v>0</v>
      </c>
      <c r="Z90" s="202">
        <v>4.13</v>
      </c>
      <c r="AA90" s="202">
        <v>0</v>
      </c>
      <c r="AB90" s="202">
        <v>0</v>
      </c>
      <c r="AC90" s="202">
        <v>3.32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10.92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11.99</v>
      </c>
      <c r="D91" s="202">
        <v>0</v>
      </c>
      <c r="E91" s="202">
        <v>0</v>
      </c>
      <c r="F91" s="202">
        <v>30.29</v>
      </c>
      <c r="G91" s="202">
        <v>0</v>
      </c>
      <c r="H91" s="202">
        <v>0</v>
      </c>
      <c r="I91" s="202">
        <v>12.03</v>
      </c>
      <c r="J91" s="202">
        <v>12.03</v>
      </c>
      <c r="K91" s="202">
        <v>17.309999999999999</v>
      </c>
      <c r="L91" s="202">
        <v>0.37</v>
      </c>
      <c r="M91" s="202">
        <v>1.97</v>
      </c>
      <c r="N91" s="202">
        <v>1.76</v>
      </c>
      <c r="O91" s="202">
        <v>2.48</v>
      </c>
      <c r="P91" s="202">
        <v>0.92</v>
      </c>
      <c r="Q91" s="202">
        <v>0.32</v>
      </c>
      <c r="R91" s="202">
        <v>0.63</v>
      </c>
      <c r="S91" s="202">
        <v>0.39</v>
      </c>
      <c r="T91" s="202">
        <v>0</v>
      </c>
      <c r="U91" s="202">
        <v>2.1</v>
      </c>
      <c r="V91" s="202">
        <v>0.31</v>
      </c>
      <c r="W91" s="202">
        <v>0.65</v>
      </c>
      <c r="X91" s="202">
        <v>2.19</v>
      </c>
      <c r="Y91" s="202">
        <v>0</v>
      </c>
      <c r="Z91" s="202">
        <v>4.13</v>
      </c>
      <c r="AA91" s="202">
        <v>0</v>
      </c>
      <c r="AB91" s="202">
        <v>0</v>
      </c>
      <c r="AC91" s="202">
        <v>3.32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12.34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11.99</v>
      </c>
      <c r="D92" s="202">
        <v>0</v>
      </c>
      <c r="E92" s="202">
        <v>0</v>
      </c>
      <c r="F92" s="202">
        <v>30.29</v>
      </c>
      <c r="G92" s="202">
        <v>0</v>
      </c>
      <c r="H92" s="202">
        <v>0</v>
      </c>
      <c r="I92" s="202">
        <v>12.03</v>
      </c>
      <c r="J92" s="202">
        <v>12.03</v>
      </c>
      <c r="K92" s="202">
        <v>17.309999999999999</v>
      </c>
      <c r="L92" s="202">
        <v>0.37</v>
      </c>
      <c r="M92" s="202">
        <v>1.97</v>
      </c>
      <c r="N92" s="202">
        <v>1.76</v>
      </c>
      <c r="O92" s="202">
        <v>2.48</v>
      </c>
      <c r="P92" s="202">
        <v>0.92</v>
      </c>
      <c r="Q92" s="202">
        <v>0.32</v>
      </c>
      <c r="R92" s="202">
        <v>0.63</v>
      </c>
      <c r="S92" s="202">
        <v>0.39</v>
      </c>
      <c r="T92" s="202">
        <v>0</v>
      </c>
      <c r="U92" s="202">
        <v>2.1</v>
      </c>
      <c r="V92" s="202">
        <v>0.31</v>
      </c>
      <c r="W92" s="202">
        <v>0.65</v>
      </c>
      <c r="X92" s="202">
        <v>2.19</v>
      </c>
      <c r="Y92" s="202">
        <v>0</v>
      </c>
      <c r="Z92" s="202">
        <v>4.13</v>
      </c>
      <c r="AA92" s="202">
        <v>0</v>
      </c>
      <c r="AB92" s="202">
        <v>0</v>
      </c>
      <c r="AC92" s="202">
        <v>3.32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12.34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11.99</v>
      </c>
      <c r="D93" s="202">
        <v>0</v>
      </c>
      <c r="E93" s="202">
        <v>0</v>
      </c>
      <c r="F93" s="202">
        <v>30.29</v>
      </c>
      <c r="G93" s="202">
        <v>0</v>
      </c>
      <c r="H93" s="202">
        <v>0</v>
      </c>
      <c r="I93" s="202">
        <v>12.03</v>
      </c>
      <c r="J93" s="202">
        <v>12.03</v>
      </c>
      <c r="K93" s="202">
        <v>17.309999999999999</v>
      </c>
      <c r="L93" s="202">
        <v>0.37</v>
      </c>
      <c r="M93" s="202">
        <v>1.97</v>
      </c>
      <c r="N93" s="202">
        <v>1.76</v>
      </c>
      <c r="O93" s="202">
        <v>2.48</v>
      </c>
      <c r="P93" s="202">
        <v>0.92</v>
      </c>
      <c r="Q93" s="202">
        <v>0.32</v>
      </c>
      <c r="R93" s="202">
        <v>0.63</v>
      </c>
      <c r="S93" s="202">
        <v>0.39</v>
      </c>
      <c r="T93" s="202">
        <v>0</v>
      </c>
      <c r="U93" s="202">
        <v>2.1</v>
      </c>
      <c r="V93" s="202">
        <v>0.31</v>
      </c>
      <c r="W93" s="202">
        <v>0.65</v>
      </c>
      <c r="X93" s="202">
        <v>2.19</v>
      </c>
      <c r="Y93" s="202">
        <v>0</v>
      </c>
      <c r="Z93" s="202">
        <v>4.13</v>
      </c>
      <c r="AA93" s="202">
        <v>0</v>
      </c>
      <c r="AB93" s="202">
        <v>0</v>
      </c>
      <c r="AC93" s="202">
        <v>3.32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12.34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11.99</v>
      </c>
      <c r="D94" s="202">
        <v>0</v>
      </c>
      <c r="E94" s="202">
        <v>0</v>
      </c>
      <c r="F94" s="202">
        <v>30.29</v>
      </c>
      <c r="G94" s="202">
        <v>0</v>
      </c>
      <c r="H94" s="202">
        <v>0</v>
      </c>
      <c r="I94" s="202">
        <v>12.03</v>
      </c>
      <c r="J94" s="202">
        <v>12.03</v>
      </c>
      <c r="K94" s="202">
        <v>17.309999999999999</v>
      </c>
      <c r="L94" s="202">
        <v>0.37</v>
      </c>
      <c r="M94" s="202">
        <v>1.97</v>
      </c>
      <c r="N94" s="202">
        <v>1.76</v>
      </c>
      <c r="O94" s="202">
        <v>2.48</v>
      </c>
      <c r="P94" s="202">
        <v>0.92</v>
      </c>
      <c r="Q94" s="202">
        <v>0.32</v>
      </c>
      <c r="R94" s="202">
        <v>0.63</v>
      </c>
      <c r="S94" s="202">
        <v>0.39</v>
      </c>
      <c r="T94" s="202">
        <v>0</v>
      </c>
      <c r="U94" s="202">
        <v>2.1</v>
      </c>
      <c r="V94" s="202">
        <v>0.31</v>
      </c>
      <c r="W94" s="202">
        <v>0.65</v>
      </c>
      <c r="X94" s="202">
        <v>2.19</v>
      </c>
      <c r="Y94" s="202">
        <v>0</v>
      </c>
      <c r="Z94" s="202">
        <v>4.13</v>
      </c>
      <c r="AA94" s="202">
        <v>0</v>
      </c>
      <c r="AB94" s="202">
        <v>0</v>
      </c>
      <c r="AC94" s="202">
        <v>3.32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12.34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11.99</v>
      </c>
      <c r="D95" s="202">
        <v>0</v>
      </c>
      <c r="E95" s="202">
        <v>0</v>
      </c>
      <c r="F95" s="202">
        <v>30.29</v>
      </c>
      <c r="G95" s="202">
        <v>0</v>
      </c>
      <c r="H95" s="202">
        <v>0</v>
      </c>
      <c r="I95" s="202">
        <v>12.03</v>
      </c>
      <c r="J95" s="202">
        <v>12.03</v>
      </c>
      <c r="K95" s="202">
        <v>17.309999999999999</v>
      </c>
      <c r="L95" s="202">
        <v>0.37</v>
      </c>
      <c r="M95" s="202">
        <v>1.97</v>
      </c>
      <c r="N95" s="202">
        <v>1.76</v>
      </c>
      <c r="O95" s="202">
        <v>2.48</v>
      </c>
      <c r="P95" s="202">
        <v>0.92</v>
      </c>
      <c r="Q95" s="202">
        <v>0.32</v>
      </c>
      <c r="R95" s="202">
        <v>0.63</v>
      </c>
      <c r="S95" s="202">
        <v>0.39</v>
      </c>
      <c r="T95" s="202">
        <v>0</v>
      </c>
      <c r="U95" s="202">
        <v>2.1</v>
      </c>
      <c r="V95" s="202">
        <v>0.31</v>
      </c>
      <c r="W95" s="202">
        <v>0.65</v>
      </c>
      <c r="X95" s="202">
        <v>2.19</v>
      </c>
      <c r="Y95" s="202">
        <v>0</v>
      </c>
      <c r="Z95" s="202">
        <v>4.13</v>
      </c>
      <c r="AA95" s="202">
        <v>0</v>
      </c>
      <c r="AB95" s="202">
        <v>0</v>
      </c>
      <c r="AC95" s="202">
        <v>3.32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12.34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11.99</v>
      </c>
      <c r="D96" s="202">
        <v>0</v>
      </c>
      <c r="E96" s="202">
        <v>0</v>
      </c>
      <c r="F96" s="202">
        <v>30.29</v>
      </c>
      <c r="G96" s="202">
        <v>0</v>
      </c>
      <c r="H96" s="202">
        <v>0</v>
      </c>
      <c r="I96" s="202">
        <v>12.03</v>
      </c>
      <c r="J96" s="202">
        <v>12.03</v>
      </c>
      <c r="K96" s="202">
        <v>17.309999999999999</v>
      </c>
      <c r="L96" s="202">
        <v>0.37</v>
      </c>
      <c r="M96" s="202">
        <v>1.97</v>
      </c>
      <c r="N96" s="202">
        <v>1.76</v>
      </c>
      <c r="O96" s="202">
        <v>2.48</v>
      </c>
      <c r="P96" s="202">
        <v>0.92</v>
      </c>
      <c r="Q96" s="202">
        <v>0.32</v>
      </c>
      <c r="R96" s="202">
        <v>0.63</v>
      </c>
      <c r="S96" s="202">
        <v>0.39</v>
      </c>
      <c r="T96" s="202">
        <v>0</v>
      </c>
      <c r="U96" s="202">
        <v>2.1</v>
      </c>
      <c r="V96" s="202">
        <v>0.31</v>
      </c>
      <c r="W96" s="202">
        <v>0.65</v>
      </c>
      <c r="X96" s="202">
        <v>2.19</v>
      </c>
      <c r="Y96" s="202">
        <v>0</v>
      </c>
      <c r="Z96" s="202">
        <v>4.13</v>
      </c>
      <c r="AA96" s="202">
        <v>0</v>
      </c>
      <c r="AB96" s="202">
        <v>0</v>
      </c>
      <c r="AC96" s="202">
        <v>3.32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12.34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11.99</v>
      </c>
      <c r="D97" s="202">
        <v>0</v>
      </c>
      <c r="E97" s="202">
        <v>0</v>
      </c>
      <c r="F97" s="202">
        <v>30.29</v>
      </c>
      <c r="G97" s="202">
        <v>0</v>
      </c>
      <c r="H97" s="202">
        <v>0</v>
      </c>
      <c r="I97" s="202">
        <v>12.03</v>
      </c>
      <c r="J97" s="202">
        <v>12.03</v>
      </c>
      <c r="K97" s="202">
        <v>17.309999999999999</v>
      </c>
      <c r="L97" s="202">
        <v>0.37</v>
      </c>
      <c r="M97" s="202">
        <v>1.97</v>
      </c>
      <c r="N97" s="202">
        <v>1.76</v>
      </c>
      <c r="O97" s="202">
        <v>2.48</v>
      </c>
      <c r="P97" s="202">
        <v>0.92</v>
      </c>
      <c r="Q97" s="202">
        <v>0.32</v>
      </c>
      <c r="R97" s="202">
        <v>0.63</v>
      </c>
      <c r="S97" s="202">
        <v>0.39</v>
      </c>
      <c r="T97" s="202">
        <v>0</v>
      </c>
      <c r="U97" s="202">
        <v>2.1</v>
      </c>
      <c r="V97" s="202">
        <v>0.31</v>
      </c>
      <c r="W97" s="202">
        <v>0.65</v>
      </c>
      <c r="X97" s="202">
        <v>2.19</v>
      </c>
      <c r="Y97" s="202">
        <v>0</v>
      </c>
      <c r="Z97" s="202">
        <v>4.13</v>
      </c>
      <c r="AA97" s="202">
        <v>0</v>
      </c>
      <c r="AB97" s="202">
        <v>0</v>
      </c>
      <c r="AC97" s="202">
        <v>3.32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12.34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11.99</v>
      </c>
      <c r="D98" s="202">
        <v>0</v>
      </c>
      <c r="E98" s="202">
        <v>0</v>
      </c>
      <c r="F98" s="202">
        <v>30.29</v>
      </c>
      <c r="G98" s="202">
        <v>0</v>
      </c>
      <c r="H98" s="202">
        <v>0</v>
      </c>
      <c r="I98" s="202">
        <v>12.03</v>
      </c>
      <c r="J98" s="202">
        <v>12.03</v>
      </c>
      <c r="K98" s="202">
        <v>17.309999999999999</v>
      </c>
      <c r="L98" s="202">
        <v>0.37</v>
      </c>
      <c r="M98" s="202">
        <v>1.97</v>
      </c>
      <c r="N98" s="202">
        <v>1.76</v>
      </c>
      <c r="O98" s="202">
        <v>2.48</v>
      </c>
      <c r="P98" s="202">
        <v>0.92</v>
      </c>
      <c r="Q98" s="202">
        <v>0.32</v>
      </c>
      <c r="R98" s="202">
        <v>0.63</v>
      </c>
      <c r="S98" s="202">
        <v>0.39</v>
      </c>
      <c r="T98" s="202">
        <v>0</v>
      </c>
      <c r="U98" s="202">
        <v>2.1</v>
      </c>
      <c r="V98" s="202">
        <v>0.31</v>
      </c>
      <c r="W98" s="202">
        <v>0.65</v>
      </c>
      <c r="X98" s="202">
        <v>2.19</v>
      </c>
      <c r="Y98" s="202">
        <v>0</v>
      </c>
      <c r="Z98" s="202">
        <v>4.13</v>
      </c>
      <c r="AA98" s="202">
        <v>0</v>
      </c>
      <c r="AB98" s="202">
        <v>0</v>
      </c>
      <c r="AC98" s="202">
        <v>3.32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12.34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0.27577000000000013</v>
      </c>
      <c r="D99">
        <f t="shared" si="0"/>
        <v>0</v>
      </c>
      <c r="E99">
        <f t="shared" si="0"/>
        <v>0</v>
      </c>
      <c r="F99">
        <f t="shared" si="0"/>
        <v>0.54521999999999959</v>
      </c>
      <c r="G99">
        <f t="shared" si="0"/>
        <v>0</v>
      </c>
      <c r="H99">
        <f t="shared" si="0"/>
        <v>0</v>
      </c>
      <c r="I99">
        <f t="shared" si="0"/>
        <v>0.30598499999999995</v>
      </c>
      <c r="J99">
        <f t="shared" si="0"/>
        <v>0.2298849999999997</v>
      </c>
      <c r="K99">
        <f t="shared" si="0"/>
        <v>2.3359674999999958</v>
      </c>
      <c r="L99">
        <f t="shared" si="0"/>
        <v>6.1642500000000051E-2</v>
      </c>
      <c r="M99">
        <f t="shared" si="0"/>
        <v>4.7489999999999984E-2</v>
      </c>
      <c r="N99">
        <f t="shared" si="0"/>
        <v>4.2239999999999986E-2</v>
      </c>
      <c r="O99">
        <f t="shared" si="0"/>
        <v>5.9519999999999906E-2</v>
      </c>
      <c r="P99">
        <f t="shared" si="0"/>
        <v>9.1905000000000209E-2</v>
      </c>
      <c r="Q99">
        <f t="shared" si="0"/>
        <v>3.1494999999999912E-2</v>
      </c>
      <c r="R99">
        <f t="shared" si="0"/>
        <v>6.066499999999992E-2</v>
      </c>
      <c r="S99">
        <f t="shared" si="0"/>
        <v>3.753999999999983E-2</v>
      </c>
      <c r="T99">
        <f t="shared" si="0"/>
        <v>0</v>
      </c>
      <c r="U99">
        <f t="shared" si="0"/>
        <v>5.039999999999991E-2</v>
      </c>
      <c r="V99">
        <f t="shared" si="0"/>
        <v>5.5785000000000008E-2</v>
      </c>
      <c r="W99">
        <f t="shared" si="0"/>
        <v>7.5609999999999983E-2</v>
      </c>
      <c r="X99">
        <f t="shared" si="0"/>
        <v>0.25702750000000063</v>
      </c>
      <c r="Y99">
        <f t="shared" si="0"/>
        <v>0</v>
      </c>
      <c r="Z99">
        <f t="shared" si="0"/>
        <v>0.34647000000000144</v>
      </c>
      <c r="AA99">
        <f t="shared" si="0"/>
        <v>0</v>
      </c>
      <c r="AB99">
        <f t="shared" si="0"/>
        <v>0</v>
      </c>
      <c r="AC99">
        <f t="shared" si="0"/>
        <v>7.1832499999999952E-2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0.21939499999999998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6.7672124999999941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5.58</v>
      </c>
      <c r="L3" s="202">
        <v>2.15</v>
      </c>
      <c r="M3" s="202">
        <v>0</v>
      </c>
      <c r="N3" s="202">
        <v>1.03</v>
      </c>
      <c r="O3" s="202">
        <v>1.7</v>
      </c>
      <c r="P3" s="202">
        <v>2.31</v>
      </c>
      <c r="Q3" s="202">
        <v>0.19</v>
      </c>
      <c r="R3" s="202">
        <v>0.36</v>
      </c>
      <c r="S3" s="202">
        <v>0.23</v>
      </c>
      <c r="T3" s="202">
        <v>0</v>
      </c>
      <c r="U3" s="202">
        <v>9.8800000000000008</v>
      </c>
      <c r="V3" s="202">
        <v>0.18</v>
      </c>
      <c r="W3" s="202">
        <v>0.37</v>
      </c>
      <c r="X3" s="202">
        <v>1.27</v>
      </c>
      <c r="Y3" s="202">
        <v>0</v>
      </c>
      <c r="Z3" s="202">
        <v>2.39</v>
      </c>
      <c r="AA3" s="202">
        <v>0</v>
      </c>
      <c r="AB3" s="202">
        <v>0</v>
      </c>
      <c r="AC3" s="202">
        <v>1.59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7.98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106.64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5.58</v>
      </c>
      <c r="L4" s="202">
        <v>2.15</v>
      </c>
      <c r="M4" s="202">
        <v>0</v>
      </c>
      <c r="N4" s="202">
        <v>1.03</v>
      </c>
      <c r="O4" s="202">
        <v>1.7</v>
      </c>
      <c r="P4" s="202">
        <v>2.31</v>
      </c>
      <c r="Q4" s="202">
        <v>0.19</v>
      </c>
      <c r="R4" s="202">
        <v>0.36</v>
      </c>
      <c r="S4" s="202">
        <v>0.23</v>
      </c>
      <c r="T4" s="202">
        <v>0</v>
      </c>
      <c r="U4" s="202">
        <v>9.8800000000000008</v>
      </c>
      <c r="V4" s="202">
        <v>0.18</v>
      </c>
      <c r="W4" s="202">
        <v>0.37</v>
      </c>
      <c r="X4" s="202">
        <v>1.27</v>
      </c>
      <c r="Y4" s="202">
        <v>0</v>
      </c>
      <c r="Z4" s="202">
        <v>2.39</v>
      </c>
      <c r="AA4" s="202">
        <v>0</v>
      </c>
      <c r="AB4" s="202">
        <v>0</v>
      </c>
      <c r="AC4" s="202">
        <v>1.59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7.98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106.64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5.58</v>
      </c>
      <c r="L5" s="202">
        <v>2.15</v>
      </c>
      <c r="M5" s="202">
        <v>0</v>
      </c>
      <c r="N5" s="202">
        <v>1.03</v>
      </c>
      <c r="O5" s="202">
        <v>1.7</v>
      </c>
      <c r="P5" s="202">
        <v>2.31</v>
      </c>
      <c r="Q5" s="202">
        <v>0.19</v>
      </c>
      <c r="R5" s="202">
        <v>0.36</v>
      </c>
      <c r="S5" s="202">
        <v>0.23</v>
      </c>
      <c r="T5" s="202">
        <v>0</v>
      </c>
      <c r="U5" s="202">
        <v>9.8800000000000008</v>
      </c>
      <c r="V5" s="202">
        <v>0.18</v>
      </c>
      <c r="W5" s="202">
        <v>0.37</v>
      </c>
      <c r="X5" s="202">
        <v>1.27</v>
      </c>
      <c r="Y5" s="202">
        <v>0</v>
      </c>
      <c r="Z5" s="202">
        <v>2.39</v>
      </c>
      <c r="AA5" s="202">
        <v>0</v>
      </c>
      <c r="AB5" s="202">
        <v>0</v>
      </c>
      <c r="AC5" s="202">
        <v>1.59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7.98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5.58</v>
      </c>
      <c r="L6" s="202">
        <v>2.15</v>
      </c>
      <c r="M6" s="202">
        <v>0</v>
      </c>
      <c r="N6" s="202">
        <v>1.03</v>
      </c>
      <c r="O6" s="202">
        <v>1.7</v>
      </c>
      <c r="P6" s="202">
        <v>2.31</v>
      </c>
      <c r="Q6" s="202">
        <v>0.19</v>
      </c>
      <c r="R6" s="202">
        <v>0.36</v>
      </c>
      <c r="S6" s="202">
        <v>0.23</v>
      </c>
      <c r="T6" s="202">
        <v>0</v>
      </c>
      <c r="U6" s="202">
        <v>9.8800000000000008</v>
      </c>
      <c r="V6" s="202">
        <v>0.18</v>
      </c>
      <c r="W6" s="202">
        <v>0.37</v>
      </c>
      <c r="X6" s="202">
        <v>1.27</v>
      </c>
      <c r="Y6" s="202">
        <v>0</v>
      </c>
      <c r="Z6" s="202">
        <v>2.39</v>
      </c>
      <c r="AA6" s="202">
        <v>0</v>
      </c>
      <c r="AB6" s="202">
        <v>0</v>
      </c>
      <c r="AC6" s="202">
        <v>1.59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7.98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6.93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5.58</v>
      </c>
      <c r="L7" s="202">
        <v>2.15</v>
      </c>
      <c r="M7" s="202">
        <v>0</v>
      </c>
      <c r="N7" s="202">
        <v>1.03</v>
      </c>
      <c r="O7" s="202">
        <v>1.7</v>
      </c>
      <c r="P7" s="202">
        <v>2.31</v>
      </c>
      <c r="Q7" s="202">
        <v>0.19</v>
      </c>
      <c r="R7" s="202">
        <v>0.36</v>
      </c>
      <c r="S7" s="202">
        <v>0.23</v>
      </c>
      <c r="T7" s="202">
        <v>0</v>
      </c>
      <c r="U7" s="202">
        <v>9.8800000000000008</v>
      </c>
      <c r="V7" s="202">
        <v>0.18</v>
      </c>
      <c r="W7" s="202">
        <v>0.37</v>
      </c>
      <c r="X7" s="202">
        <v>1.27</v>
      </c>
      <c r="Y7" s="202">
        <v>0</v>
      </c>
      <c r="Z7" s="202">
        <v>2.39</v>
      </c>
      <c r="AA7" s="202">
        <v>0</v>
      </c>
      <c r="AB7" s="202">
        <v>0</v>
      </c>
      <c r="AC7" s="202">
        <v>1.82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5.62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6.93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5.58</v>
      </c>
      <c r="L8" s="202">
        <v>2.15</v>
      </c>
      <c r="M8" s="202">
        <v>0</v>
      </c>
      <c r="N8" s="202">
        <v>1.03</v>
      </c>
      <c r="O8" s="202">
        <v>1.7</v>
      </c>
      <c r="P8" s="202">
        <v>2.31</v>
      </c>
      <c r="Q8" s="202">
        <v>0.19</v>
      </c>
      <c r="R8" s="202">
        <v>0.36</v>
      </c>
      <c r="S8" s="202">
        <v>0.23</v>
      </c>
      <c r="T8" s="202">
        <v>0</v>
      </c>
      <c r="U8" s="202">
        <v>9.8800000000000008</v>
      </c>
      <c r="V8" s="202">
        <v>0.18</v>
      </c>
      <c r="W8" s="202">
        <v>0.37</v>
      </c>
      <c r="X8" s="202">
        <v>1.27</v>
      </c>
      <c r="Y8" s="202">
        <v>0</v>
      </c>
      <c r="Z8" s="202">
        <v>2.39</v>
      </c>
      <c r="AA8" s="202">
        <v>0</v>
      </c>
      <c r="AB8" s="202">
        <v>0</v>
      </c>
      <c r="AC8" s="202">
        <v>1.82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5.62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6.93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5.58</v>
      </c>
      <c r="L9" s="202">
        <v>2.15</v>
      </c>
      <c r="M9" s="202">
        <v>0</v>
      </c>
      <c r="N9" s="202">
        <v>1.03</v>
      </c>
      <c r="O9" s="202">
        <v>1.7</v>
      </c>
      <c r="P9" s="202">
        <v>2.31</v>
      </c>
      <c r="Q9" s="202">
        <v>0.19</v>
      </c>
      <c r="R9" s="202">
        <v>0.36</v>
      </c>
      <c r="S9" s="202">
        <v>0.23</v>
      </c>
      <c r="T9" s="202">
        <v>0</v>
      </c>
      <c r="U9" s="202">
        <v>9.8800000000000008</v>
      </c>
      <c r="V9" s="202">
        <v>0.18</v>
      </c>
      <c r="W9" s="202">
        <v>0.37</v>
      </c>
      <c r="X9" s="202">
        <v>1.27</v>
      </c>
      <c r="Y9" s="202">
        <v>0</v>
      </c>
      <c r="Z9" s="202">
        <v>2.39</v>
      </c>
      <c r="AA9" s="202">
        <v>0</v>
      </c>
      <c r="AB9" s="202">
        <v>0</v>
      </c>
      <c r="AC9" s="202">
        <v>1.82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5.62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6.93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5.58</v>
      </c>
      <c r="L10" s="202">
        <v>2.15</v>
      </c>
      <c r="M10" s="202">
        <v>0</v>
      </c>
      <c r="N10" s="202">
        <v>1.03</v>
      </c>
      <c r="O10" s="202">
        <v>1.7</v>
      </c>
      <c r="P10" s="202">
        <v>2.31</v>
      </c>
      <c r="Q10" s="202">
        <v>0.19</v>
      </c>
      <c r="R10" s="202">
        <v>0.36</v>
      </c>
      <c r="S10" s="202">
        <v>0.23</v>
      </c>
      <c r="T10" s="202">
        <v>0</v>
      </c>
      <c r="U10" s="202">
        <v>9.8800000000000008</v>
      </c>
      <c r="V10" s="202">
        <v>0.18</v>
      </c>
      <c r="W10" s="202">
        <v>0.37</v>
      </c>
      <c r="X10" s="202">
        <v>1.27</v>
      </c>
      <c r="Y10" s="202">
        <v>0</v>
      </c>
      <c r="Z10" s="202">
        <v>2.39</v>
      </c>
      <c r="AA10" s="202">
        <v>0</v>
      </c>
      <c r="AB10" s="202">
        <v>0</v>
      </c>
      <c r="AC10" s="202">
        <v>1.82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5.62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6.93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0.17</v>
      </c>
      <c r="J11" s="202">
        <v>0.21</v>
      </c>
      <c r="K11" s="202">
        <v>5.58</v>
      </c>
      <c r="L11" s="202">
        <v>2.15</v>
      </c>
      <c r="M11" s="202">
        <v>0</v>
      </c>
      <c r="N11" s="202">
        <v>1.03</v>
      </c>
      <c r="O11" s="202">
        <v>1.7</v>
      </c>
      <c r="P11" s="202">
        <v>2.31</v>
      </c>
      <c r="Q11" s="202">
        <v>0.19</v>
      </c>
      <c r="R11" s="202">
        <v>0.36</v>
      </c>
      <c r="S11" s="202">
        <v>0.23</v>
      </c>
      <c r="T11" s="202">
        <v>0</v>
      </c>
      <c r="U11" s="202">
        <v>9.8800000000000008</v>
      </c>
      <c r="V11" s="202">
        <v>0.18</v>
      </c>
      <c r="W11" s="202">
        <v>0.37</v>
      </c>
      <c r="X11" s="202">
        <v>1.27</v>
      </c>
      <c r="Y11" s="202">
        <v>0</v>
      </c>
      <c r="Z11" s="202">
        <v>2.39</v>
      </c>
      <c r="AA11" s="202">
        <v>0</v>
      </c>
      <c r="AB11" s="202">
        <v>0</v>
      </c>
      <c r="AC11" s="202">
        <v>1.82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5.62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144.19</v>
      </c>
      <c r="AP11" s="202">
        <v>0</v>
      </c>
    </row>
    <row r="12" spans="1:42">
      <c r="A12" t="s">
        <v>54</v>
      </c>
      <c r="B12" s="202">
        <v>0</v>
      </c>
      <c r="C12" s="202">
        <v>6.93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0.17</v>
      </c>
      <c r="J12" s="202">
        <v>0.21</v>
      </c>
      <c r="K12" s="202">
        <v>5.58</v>
      </c>
      <c r="L12" s="202">
        <v>2.15</v>
      </c>
      <c r="M12" s="202">
        <v>0</v>
      </c>
      <c r="N12" s="202">
        <v>1.03</v>
      </c>
      <c r="O12" s="202">
        <v>1.7</v>
      </c>
      <c r="P12" s="202">
        <v>2.31</v>
      </c>
      <c r="Q12" s="202">
        <v>0.19</v>
      </c>
      <c r="R12" s="202">
        <v>0.36</v>
      </c>
      <c r="S12" s="202">
        <v>0.23</v>
      </c>
      <c r="T12" s="202">
        <v>0</v>
      </c>
      <c r="U12" s="202">
        <v>9.8800000000000008</v>
      </c>
      <c r="V12" s="202">
        <v>0.18</v>
      </c>
      <c r="W12" s="202">
        <v>0.37</v>
      </c>
      <c r="X12" s="202">
        <v>1.27</v>
      </c>
      <c r="Y12" s="202">
        <v>0</v>
      </c>
      <c r="Z12" s="202">
        <v>2.39</v>
      </c>
      <c r="AA12" s="202">
        <v>0</v>
      </c>
      <c r="AB12" s="202">
        <v>0</v>
      </c>
      <c r="AC12" s="202">
        <v>1.82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5.62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144.19</v>
      </c>
      <c r="AP12" s="202">
        <v>0</v>
      </c>
    </row>
    <row r="13" spans="1:42">
      <c r="A13" t="s">
        <v>55</v>
      </c>
      <c r="B13" s="202">
        <v>0</v>
      </c>
      <c r="C13" s="202">
        <v>6.93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9.33</v>
      </c>
      <c r="J13" s="202">
        <v>0.08</v>
      </c>
      <c r="K13" s="202">
        <v>5.58</v>
      </c>
      <c r="L13" s="202">
        <v>2.15</v>
      </c>
      <c r="M13" s="202">
        <v>0</v>
      </c>
      <c r="N13" s="202">
        <v>1.03</v>
      </c>
      <c r="O13" s="202">
        <v>1.7</v>
      </c>
      <c r="P13" s="202">
        <v>2.31</v>
      </c>
      <c r="Q13" s="202">
        <v>0.19</v>
      </c>
      <c r="R13" s="202">
        <v>0.36</v>
      </c>
      <c r="S13" s="202">
        <v>0.23</v>
      </c>
      <c r="T13" s="202">
        <v>0</v>
      </c>
      <c r="U13" s="202">
        <v>9.8800000000000008</v>
      </c>
      <c r="V13" s="202">
        <v>0.18</v>
      </c>
      <c r="W13" s="202">
        <v>0.37</v>
      </c>
      <c r="X13" s="202">
        <v>1.27</v>
      </c>
      <c r="Y13" s="202">
        <v>0</v>
      </c>
      <c r="Z13" s="202">
        <v>2.39</v>
      </c>
      <c r="AA13" s="202">
        <v>0</v>
      </c>
      <c r="AB13" s="202">
        <v>0</v>
      </c>
      <c r="AC13" s="202">
        <v>1.82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5.62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144.19</v>
      </c>
      <c r="AP13" s="202">
        <v>0</v>
      </c>
    </row>
    <row r="14" spans="1:42">
      <c r="A14" t="s">
        <v>56</v>
      </c>
      <c r="B14" s="202">
        <v>0</v>
      </c>
      <c r="C14" s="202">
        <v>6.93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9.33</v>
      </c>
      <c r="J14" s="202">
        <v>0.08</v>
      </c>
      <c r="K14" s="202">
        <v>5.58</v>
      </c>
      <c r="L14" s="202">
        <v>2.15</v>
      </c>
      <c r="M14" s="202">
        <v>0</v>
      </c>
      <c r="N14" s="202">
        <v>1.03</v>
      </c>
      <c r="O14" s="202">
        <v>1.7</v>
      </c>
      <c r="P14" s="202">
        <v>2.31</v>
      </c>
      <c r="Q14" s="202">
        <v>0.19</v>
      </c>
      <c r="R14" s="202">
        <v>0.36</v>
      </c>
      <c r="S14" s="202">
        <v>0.23</v>
      </c>
      <c r="T14" s="202">
        <v>0</v>
      </c>
      <c r="U14" s="202">
        <v>9.8800000000000008</v>
      </c>
      <c r="V14" s="202">
        <v>0.18</v>
      </c>
      <c r="W14" s="202">
        <v>0.37</v>
      </c>
      <c r="X14" s="202">
        <v>1.27</v>
      </c>
      <c r="Y14" s="202">
        <v>0</v>
      </c>
      <c r="Z14" s="202">
        <v>2.39</v>
      </c>
      <c r="AA14" s="202">
        <v>0</v>
      </c>
      <c r="AB14" s="202">
        <v>0</v>
      </c>
      <c r="AC14" s="202">
        <v>1.82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5.62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144.19</v>
      </c>
      <c r="AP14" s="202">
        <v>0</v>
      </c>
    </row>
    <row r="15" spans="1:42">
      <c r="A15" t="s">
        <v>57</v>
      </c>
      <c r="B15" s="202">
        <v>0</v>
      </c>
      <c r="C15" s="202">
        <v>6.93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9.33</v>
      </c>
      <c r="J15" s="202">
        <v>0.08</v>
      </c>
      <c r="K15" s="202">
        <v>5.58</v>
      </c>
      <c r="L15" s="202">
        <v>2.15</v>
      </c>
      <c r="M15" s="202">
        <v>0</v>
      </c>
      <c r="N15" s="202">
        <v>1.03</v>
      </c>
      <c r="O15" s="202">
        <v>1.7</v>
      </c>
      <c r="P15" s="202">
        <v>2.31</v>
      </c>
      <c r="Q15" s="202">
        <v>0.19</v>
      </c>
      <c r="R15" s="202">
        <v>0.36</v>
      </c>
      <c r="S15" s="202">
        <v>0.23</v>
      </c>
      <c r="T15" s="202">
        <v>0</v>
      </c>
      <c r="U15" s="202">
        <v>9.8800000000000008</v>
      </c>
      <c r="V15" s="202">
        <v>0.18</v>
      </c>
      <c r="W15" s="202">
        <v>0.37</v>
      </c>
      <c r="X15" s="202">
        <v>1.27</v>
      </c>
      <c r="Y15" s="202">
        <v>0</v>
      </c>
      <c r="Z15" s="202">
        <v>2.39</v>
      </c>
      <c r="AA15" s="202">
        <v>0</v>
      </c>
      <c r="AB15" s="202">
        <v>0</v>
      </c>
      <c r="AC15" s="202">
        <v>1.82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5.62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144.19</v>
      </c>
      <c r="AP15" s="202">
        <v>0</v>
      </c>
    </row>
    <row r="16" spans="1:42">
      <c r="A16" t="s">
        <v>58</v>
      </c>
      <c r="B16" s="202">
        <v>0</v>
      </c>
      <c r="C16" s="202">
        <v>6.93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9.33</v>
      </c>
      <c r="J16" s="202">
        <v>0.08</v>
      </c>
      <c r="K16" s="202">
        <v>5.58</v>
      </c>
      <c r="L16" s="202">
        <v>2.15</v>
      </c>
      <c r="M16" s="202">
        <v>0</v>
      </c>
      <c r="N16" s="202">
        <v>1.03</v>
      </c>
      <c r="O16" s="202">
        <v>1.7</v>
      </c>
      <c r="P16" s="202">
        <v>2.31</v>
      </c>
      <c r="Q16" s="202">
        <v>0.19</v>
      </c>
      <c r="R16" s="202">
        <v>0.36</v>
      </c>
      <c r="S16" s="202">
        <v>0.23</v>
      </c>
      <c r="T16" s="202">
        <v>0</v>
      </c>
      <c r="U16" s="202">
        <v>9.8800000000000008</v>
      </c>
      <c r="V16" s="202">
        <v>0.18</v>
      </c>
      <c r="W16" s="202">
        <v>0.37</v>
      </c>
      <c r="X16" s="202">
        <v>1.27</v>
      </c>
      <c r="Y16" s="202">
        <v>0</v>
      </c>
      <c r="Z16" s="202">
        <v>2.39</v>
      </c>
      <c r="AA16" s="202">
        <v>0</v>
      </c>
      <c r="AB16" s="202">
        <v>0</v>
      </c>
      <c r="AC16" s="202">
        <v>1.82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5.62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144.19</v>
      </c>
      <c r="AP16" s="202">
        <v>0</v>
      </c>
    </row>
    <row r="17" spans="1:42">
      <c r="A17" t="s">
        <v>59</v>
      </c>
      <c r="B17" s="202">
        <v>0</v>
      </c>
      <c r="C17" s="202">
        <v>6.93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9.33</v>
      </c>
      <c r="J17" s="202">
        <v>1.67</v>
      </c>
      <c r="K17" s="202">
        <v>5.58</v>
      </c>
      <c r="L17" s="202">
        <v>2.15</v>
      </c>
      <c r="M17" s="202">
        <v>0</v>
      </c>
      <c r="N17" s="202">
        <v>1.03</v>
      </c>
      <c r="O17" s="202">
        <v>1.7</v>
      </c>
      <c r="P17" s="202">
        <v>2.31</v>
      </c>
      <c r="Q17" s="202">
        <v>0.19</v>
      </c>
      <c r="R17" s="202">
        <v>0.36</v>
      </c>
      <c r="S17" s="202">
        <v>0.23</v>
      </c>
      <c r="T17" s="202">
        <v>0</v>
      </c>
      <c r="U17" s="202">
        <v>9.8800000000000008</v>
      </c>
      <c r="V17" s="202">
        <v>0.18</v>
      </c>
      <c r="W17" s="202">
        <v>0.37</v>
      </c>
      <c r="X17" s="202">
        <v>1.27</v>
      </c>
      <c r="Y17" s="202">
        <v>0</v>
      </c>
      <c r="Z17" s="202">
        <v>2.39</v>
      </c>
      <c r="AA17" s="202">
        <v>0</v>
      </c>
      <c r="AB17" s="202">
        <v>0</v>
      </c>
      <c r="AC17" s="202">
        <v>1.59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5.62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144.19</v>
      </c>
      <c r="AP17" s="202">
        <v>0</v>
      </c>
    </row>
    <row r="18" spans="1:42">
      <c r="A18" t="s">
        <v>60</v>
      </c>
      <c r="B18" s="202">
        <v>0</v>
      </c>
      <c r="C18" s="202">
        <v>6.93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9.33</v>
      </c>
      <c r="J18" s="202">
        <v>1.67</v>
      </c>
      <c r="K18" s="202">
        <v>5.58</v>
      </c>
      <c r="L18" s="202">
        <v>2.15</v>
      </c>
      <c r="M18" s="202">
        <v>0</v>
      </c>
      <c r="N18" s="202">
        <v>1.03</v>
      </c>
      <c r="O18" s="202">
        <v>1.7</v>
      </c>
      <c r="P18" s="202">
        <v>2.31</v>
      </c>
      <c r="Q18" s="202">
        <v>0.19</v>
      </c>
      <c r="R18" s="202">
        <v>0.36</v>
      </c>
      <c r="S18" s="202">
        <v>0.23</v>
      </c>
      <c r="T18" s="202">
        <v>0</v>
      </c>
      <c r="U18" s="202">
        <v>9.8800000000000008</v>
      </c>
      <c r="V18" s="202">
        <v>0.18</v>
      </c>
      <c r="W18" s="202">
        <v>0.37</v>
      </c>
      <c r="X18" s="202">
        <v>1.27</v>
      </c>
      <c r="Y18" s="202">
        <v>0</v>
      </c>
      <c r="Z18" s="202">
        <v>2.39</v>
      </c>
      <c r="AA18" s="202">
        <v>0</v>
      </c>
      <c r="AB18" s="202">
        <v>0</v>
      </c>
      <c r="AC18" s="202">
        <v>1.59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5.62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144.19</v>
      </c>
      <c r="AP18" s="202">
        <v>0</v>
      </c>
    </row>
    <row r="19" spans="1:42">
      <c r="A19" t="s">
        <v>61</v>
      </c>
      <c r="B19" s="202">
        <v>0</v>
      </c>
      <c r="C19" s="202">
        <v>6.93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9.33</v>
      </c>
      <c r="J19" s="202">
        <v>1.67</v>
      </c>
      <c r="K19" s="202">
        <v>29.76</v>
      </c>
      <c r="L19" s="202">
        <v>44.3</v>
      </c>
      <c r="M19" s="202">
        <v>0</v>
      </c>
      <c r="N19" s="202">
        <v>1.03</v>
      </c>
      <c r="O19" s="202">
        <v>1.7</v>
      </c>
      <c r="P19" s="202">
        <v>2.31</v>
      </c>
      <c r="Q19" s="202">
        <v>0.19</v>
      </c>
      <c r="R19" s="202">
        <v>0.36</v>
      </c>
      <c r="S19" s="202">
        <v>0.23</v>
      </c>
      <c r="T19" s="202">
        <v>0</v>
      </c>
      <c r="U19" s="202">
        <v>9.8800000000000008</v>
      </c>
      <c r="V19" s="202">
        <v>0.18</v>
      </c>
      <c r="W19" s="202">
        <v>0.37</v>
      </c>
      <c r="X19" s="202">
        <v>1.27</v>
      </c>
      <c r="Y19" s="202">
        <v>0</v>
      </c>
      <c r="Z19" s="202">
        <v>2.39</v>
      </c>
      <c r="AA19" s="202">
        <v>0</v>
      </c>
      <c r="AB19" s="202">
        <v>0</v>
      </c>
      <c r="AC19" s="202">
        <v>4.88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5.62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144.19</v>
      </c>
      <c r="AP19" s="202">
        <v>0</v>
      </c>
    </row>
    <row r="20" spans="1:42">
      <c r="A20" t="s">
        <v>62</v>
      </c>
      <c r="B20" s="202">
        <v>0</v>
      </c>
      <c r="C20" s="202">
        <v>6.93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9.33</v>
      </c>
      <c r="J20" s="202">
        <v>1.67</v>
      </c>
      <c r="K20" s="202">
        <v>29.76</v>
      </c>
      <c r="L20" s="202">
        <v>44.3</v>
      </c>
      <c r="M20" s="202">
        <v>0</v>
      </c>
      <c r="N20" s="202">
        <v>1.03</v>
      </c>
      <c r="O20" s="202">
        <v>1.7</v>
      </c>
      <c r="P20" s="202">
        <v>2.31</v>
      </c>
      <c r="Q20" s="202">
        <v>0.19</v>
      </c>
      <c r="R20" s="202">
        <v>0.36</v>
      </c>
      <c r="S20" s="202">
        <v>0.23</v>
      </c>
      <c r="T20" s="202">
        <v>0</v>
      </c>
      <c r="U20" s="202">
        <v>9.8800000000000008</v>
      </c>
      <c r="V20" s="202">
        <v>0.18</v>
      </c>
      <c r="W20" s="202">
        <v>0.37</v>
      </c>
      <c r="X20" s="202">
        <v>1.27</v>
      </c>
      <c r="Y20" s="202">
        <v>0</v>
      </c>
      <c r="Z20" s="202">
        <v>2.39</v>
      </c>
      <c r="AA20" s="202">
        <v>0</v>
      </c>
      <c r="AB20" s="202">
        <v>0</v>
      </c>
      <c r="AC20" s="202">
        <v>4.88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5.62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144.19</v>
      </c>
      <c r="AP20" s="202">
        <v>0</v>
      </c>
    </row>
    <row r="21" spans="1:42">
      <c r="A21" t="s">
        <v>63</v>
      </c>
      <c r="B21" s="202">
        <v>0</v>
      </c>
      <c r="C21" s="202">
        <v>6.93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9.8800000000000008</v>
      </c>
      <c r="J21" s="202">
        <v>1.67</v>
      </c>
      <c r="K21" s="202">
        <v>29.76</v>
      </c>
      <c r="L21" s="202">
        <v>44.3</v>
      </c>
      <c r="M21" s="202">
        <v>0</v>
      </c>
      <c r="N21" s="202">
        <v>1.03</v>
      </c>
      <c r="O21" s="202">
        <v>1.7</v>
      </c>
      <c r="P21" s="202">
        <v>2.31</v>
      </c>
      <c r="Q21" s="202">
        <v>0.19</v>
      </c>
      <c r="R21" s="202">
        <v>0.36</v>
      </c>
      <c r="S21" s="202">
        <v>0.23</v>
      </c>
      <c r="T21" s="202">
        <v>0</v>
      </c>
      <c r="U21" s="202">
        <v>9.8800000000000008</v>
      </c>
      <c r="V21" s="202">
        <v>0.18</v>
      </c>
      <c r="W21" s="202">
        <v>0.37</v>
      </c>
      <c r="X21" s="202">
        <v>1.27</v>
      </c>
      <c r="Y21" s="202">
        <v>0</v>
      </c>
      <c r="Z21" s="202">
        <v>2.39</v>
      </c>
      <c r="AA21" s="202">
        <v>0</v>
      </c>
      <c r="AB21" s="202">
        <v>0</v>
      </c>
      <c r="AC21" s="202">
        <v>4.88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5.62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144.19</v>
      </c>
      <c r="AP21" s="202">
        <v>0</v>
      </c>
    </row>
    <row r="22" spans="1:42">
      <c r="A22" t="s">
        <v>64</v>
      </c>
      <c r="B22" s="202">
        <v>0</v>
      </c>
      <c r="C22" s="202">
        <v>6.93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9.8800000000000008</v>
      </c>
      <c r="J22" s="202">
        <v>1.67</v>
      </c>
      <c r="K22" s="202">
        <v>29.76</v>
      </c>
      <c r="L22" s="202">
        <v>44.3</v>
      </c>
      <c r="M22" s="202">
        <v>0</v>
      </c>
      <c r="N22" s="202">
        <v>1.03</v>
      </c>
      <c r="O22" s="202">
        <v>1.7</v>
      </c>
      <c r="P22" s="202">
        <v>2.31</v>
      </c>
      <c r="Q22" s="202">
        <v>0.19</v>
      </c>
      <c r="R22" s="202">
        <v>0.36</v>
      </c>
      <c r="S22" s="202">
        <v>0.23</v>
      </c>
      <c r="T22" s="202">
        <v>0</v>
      </c>
      <c r="U22" s="202">
        <v>9.8800000000000008</v>
      </c>
      <c r="V22" s="202">
        <v>0.18</v>
      </c>
      <c r="W22" s="202">
        <v>0.37</v>
      </c>
      <c r="X22" s="202">
        <v>1.27</v>
      </c>
      <c r="Y22" s="202">
        <v>0</v>
      </c>
      <c r="Z22" s="202">
        <v>2.39</v>
      </c>
      <c r="AA22" s="202">
        <v>0</v>
      </c>
      <c r="AB22" s="202">
        <v>0</v>
      </c>
      <c r="AC22" s="202">
        <v>4.88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5.62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144.19</v>
      </c>
      <c r="AP22" s="202">
        <v>0</v>
      </c>
    </row>
    <row r="23" spans="1:42">
      <c r="A23" t="s">
        <v>65</v>
      </c>
      <c r="B23" s="202">
        <v>0</v>
      </c>
      <c r="C23" s="202">
        <v>6.93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9.8800000000000008</v>
      </c>
      <c r="J23" s="202">
        <v>1.67</v>
      </c>
      <c r="K23" s="202">
        <v>5.58</v>
      </c>
      <c r="L23" s="202">
        <v>44.3</v>
      </c>
      <c r="M23" s="202">
        <v>0</v>
      </c>
      <c r="N23" s="202">
        <v>1.03</v>
      </c>
      <c r="O23" s="202">
        <v>1.7</v>
      </c>
      <c r="P23" s="202">
        <v>2.31</v>
      </c>
      <c r="Q23" s="202">
        <v>0.19</v>
      </c>
      <c r="R23" s="202">
        <v>0.36</v>
      </c>
      <c r="S23" s="202">
        <v>0.23</v>
      </c>
      <c r="T23" s="202">
        <v>0</v>
      </c>
      <c r="U23" s="202">
        <v>9.8800000000000008</v>
      </c>
      <c r="V23" s="202">
        <v>0.18</v>
      </c>
      <c r="W23" s="202">
        <v>0.37</v>
      </c>
      <c r="X23" s="202">
        <v>1.27</v>
      </c>
      <c r="Y23" s="202">
        <v>0</v>
      </c>
      <c r="Z23" s="202">
        <v>2.39</v>
      </c>
      <c r="AA23" s="202">
        <v>0</v>
      </c>
      <c r="AB23" s="202">
        <v>0</v>
      </c>
      <c r="AC23" s="202">
        <v>4.88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5.62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144.19</v>
      </c>
      <c r="AP23" s="202">
        <v>0</v>
      </c>
    </row>
    <row r="24" spans="1:42">
      <c r="A24" t="s">
        <v>66</v>
      </c>
      <c r="B24" s="202">
        <v>0</v>
      </c>
      <c r="C24" s="202">
        <v>6.93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9.8800000000000008</v>
      </c>
      <c r="J24" s="202">
        <v>1.67</v>
      </c>
      <c r="K24" s="202">
        <v>5.58</v>
      </c>
      <c r="L24" s="202">
        <v>44.3</v>
      </c>
      <c r="M24" s="202">
        <v>0</v>
      </c>
      <c r="N24" s="202">
        <v>1.03</v>
      </c>
      <c r="O24" s="202">
        <v>1.7</v>
      </c>
      <c r="P24" s="202">
        <v>2.31</v>
      </c>
      <c r="Q24" s="202">
        <v>0.19</v>
      </c>
      <c r="R24" s="202">
        <v>0.36</v>
      </c>
      <c r="S24" s="202">
        <v>0.23</v>
      </c>
      <c r="T24" s="202">
        <v>0</v>
      </c>
      <c r="U24" s="202">
        <v>9.8800000000000008</v>
      </c>
      <c r="V24" s="202">
        <v>0.18</v>
      </c>
      <c r="W24" s="202">
        <v>0.37</v>
      </c>
      <c r="X24" s="202">
        <v>1.27</v>
      </c>
      <c r="Y24" s="202">
        <v>0</v>
      </c>
      <c r="Z24" s="202">
        <v>2.39</v>
      </c>
      <c r="AA24" s="202">
        <v>0</v>
      </c>
      <c r="AB24" s="202">
        <v>0</v>
      </c>
      <c r="AC24" s="202">
        <v>4.88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5.62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144.19</v>
      </c>
      <c r="AP24" s="202">
        <v>0</v>
      </c>
    </row>
    <row r="25" spans="1:42">
      <c r="A25" t="s">
        <v>67</v>
      </c>
      <c r="B25" s="202">
        <v>0</v>
      </c>
      <c r="C25" s="202">
        <v>6.93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9.8800000000000008</v>
      </c>
      <c r="J25" s="202">
        <v>1.67</v>
      </c>
      <c r="K25" s="202">
        <v>5.58</v>
      </c>
      <c r="L25" s="202">
        <v>44.3</v>
      </c>
      <c r="M25" s="202">
        <v>0</v>
      </c>
      <c r="N25" s="202">
        <v>1.03</v>
      </c>
      <c r="O25" s="202">
        <v>1.7</v>
      </c>
      <c r="P25" s="202">
        <v>2.31</v>
      </c>
      <c r="Q25" s="202">
        <v>0.19</v>
      </c>
      <c r="R25" s="202">
        <v>0.36</v>
      </c>
      <c r="S25" s="202">
        <v>0.23</v>
      </c>
      <c r="T25" s="202">
        <v>0</v>
      </c>
      <c r="U25" s="202">
        <v>9.8800000000000008</v>
      </c>
      <c r="V25" s="202">
        <v>0.18</v>
      </c>
      <c r="W25" s="202">
        <v>0.37</v>
      </c>
      <c r="X25" s="202">
        <v>1.27</v>
      </c>
      <c r="Y25" s="202">
        <v>0</v>
      </c>
      <c r="Z25" s="202">
        <v>2.39</v>
      </c>
      <c r="AA25" s="202">
        <v>0</v>
      </c>
      <c r="AB25" s="202">
        <v>0</v>
      </c>
      <c r="AC25" s="202">
        <v>4.88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5.62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144.19</v>
      </c>
      <c r="AP25" s="202">
        <v>0</v>
      </c>
    </row>
    <row r="26" spans="1:42">
      <c r="A26" t="s">
        <v>68</v>
      </c>
      <c r="B26" s="202">
        <v>0</v>
      </c>
      <c r="C26" s="202">
        <v>6.93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9.8800000000000008</v>
      </c>
      <c r="J26" s="202">
        <v>1.67</v>
      </c>
      <c r="K26" s="202">
        <v>5.58</v>
      </c>
      <c r="L26" s="202">
        <v>44.3</v>
      </c>
      <c r="M26" s="202">
        <v>0</v>
      </c>
      <c r="N26" s="202">
        <v>1.03</v>
      </c>
      <c r="O26" s="202">
        <v>1.7</v>
      </c>
      <c r="P26" s="202">
        <v>2.31</v>
      </c>
      <c r="Q26" s="202">
        <v>0.19</v>
      </c>
      <c r="R26" s="202">
        <v>0.36</v>
      </c>
      <c r="S26" s="202">
        <v>0.23</v>
      </c>
      <c r="T26" s="202">
        <v>0</v>
      </c>
      <c r="U26" s="202">
        <v>9.8800000000000008</v>
      </c>
      <c r="V26" s="202">
        <v>0.18</v>
      </c>
      <c r="W26" s="202">
        <v>0.37</v>
      </c>
      <c r="X26" s="202">
        <v>1.27</v>
      </c>
      <c r="Y26" s="202">
        <v>0</v>
      </c>
      <c r="Z26" s="202">
        <v>2.39</v>
      </c>
      <c r="AA26" s="202">
        <v>0</v>
      </c>
      <c r="AB26" s="202">
        <v>0</v>
      </c>
      <c r="AC26" s="202">
        <v>4.88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5.62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144.19</v>
      </c>
      <c r="AP26" s="202">
        <v>0</v>
      </c>
    </row>
    <row r="27" spans="1:42">
      <c r="A27" t="s">
        <v>69</v>
      </c>
      <c r="B27" s="202">
        <v>0</v>
      </c>
      <c r="C27" s="202">
        <v>6.93</v>
      </c>
      <c r="D27" s="202">
        <v>0</v>
      </c>
      <c r="E27" s="202">
        <v>0</v>
      </c>
      <c r="F27" s="202">
        <v>17.52</v>
      </c>
      <c r="G27" s="202">
        <v>0</v>
      </c>
      <c r="H27" s="202">
        <v>0</v>
      </c>
      <c r="I27" s="202">
        <v>9.8800000000000008</v>
      </c>
      <c r="J27" s="202">
        <v>3.9</v>
      </c>
      <c r="K27" s="202">
        <v>5.58</v>
      </c>
      <c r="L27" s="202">
        <v>44.3</v>
      </c>
      <c r="M27" s="202">
        <v>0</v>
      </c>
      <c r="N27" s="202">
        <v>1.03</v>
      </c>
      <c r="O27" s="202">
        <v>1.7</v>
      </c>
      <c r="P27" s="202">
        <v>2.31</v>
      </c>
      <c r="Q27" s="202">
        <v>0.19</v>
      </c>
      <c r="R27" s="202">
        <v>0.36</v>
      </c>
      <c r="S27" s="202">
        <v>0.23</v>
      </c>
      <c r="T27" s="202">
        <v>0</v>
      </c>
      <c r="U27" s="202">
        <v>9.8800000000000008</v>
      </c>
      <c r="V27" s="202">
        <v>0.18</v>
      </c>
      <c r="W27" s="202">
        <v>0.37</v>
      </c>
      <c r="X27" s="202">
        <v>1.27</v>
      </c>
      <c r="Y27" s="202">
        <v>0</v>
      </c>
      <c r="Z27" s="202">
        <v>2.39</v>
      </c>
      <c r="AA27" s="202">
        <v>0</v>
      </c>
      <c r="AB27" s="202">
        <v>0</v>
      </c>
      <c r="AC27" s="202">
        <v>4.88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5.62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144.19</v>
      </c>
      <c r="AP27" s="202">
        <v>0</v>
      </c>
    </row>
    <row r="28" spans="1:42">
      <c r="A28" t="s">
        <v>70</v>
      </c>
      <c r="B28" s="202">
        <v>0</v>
      </c>
      <c r="C28" s="202">
        <v>6.93</v>
      </c>
      <c r="D28" s="202">
        <v>0</v>
      </c>
      <c r="E28" s="202">
        <v>0</v>
      </c>
      <c r="F28" s="202">
        <v>17.52</v>
      </c>
      <c r="G28" s="202">
        <v>0</v>
      </c>
      <c r="H28" s="202">
        <v>0</v>
      </c>
      <c r="I28" s="202">
        <v>9.8800000000000008</v>
      </c>
      <c r="J28" s="202">
        <v>3.9</v>
      </c>
      <c r="K28" s="202">
        <v>5.58</v>
      </c>
      <c r="L28" s="202">
        <v>44.3</v>
      </c>
      <c r="M28" s="202">
        <v>0</v>
      </c>
      <c r="N28" s="202">
        <v>1.03</v>
      </c>
      <c r="O28" s="202">
        <v>1.7</v>
      </c>
      <c r="P28" s="202">
        <v>2.31</v>
      </c>
      <c r="Q28" s="202">
        <v>0.19</v>
      </c>
      <c r="R28" s="202">
        <v>0.36</v>
      </c>
      <c r="S28" s="202">
        <v>0.23</v>
      </c>
      <c r="T28" s="202">
        <v>0</v>
      </c>
      <c r="U28" s="202">
        <v>9.8800000000000008</v>
      </c>
      <c r="V28" s="202">
        <v>0.18</v>
      </c>
      <c r="W28" s="202">
        <v>0.37</v>
      </c>
      <c r="X28" s="202">
        <v>1.27</v>
      </c>
      <c r="Y28" s="202">
        <v>0</v>
      </c>
      <c r="Z28" s="202">
        <v>2.39</v>
      </c>
      <c r="AA28" s="202">
        <v>0</v>
      </c>
      <c r="AB28" s="202">
        <v>0</v>
      </c>
      <c r="AC28" s="202">
        <v>4.88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5.62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144.19</v>
      </c>
      <c r="AP28" s="202">
        <v>0</v>
      </c>
    </row>
    <row r="29" spans="1:42">
      <c r="A29" t="s">
        <v>71</v>
      </c>
      <c r="B29" s="202">
        <v>0</v>
      </c>
      <c r="C29" s="202">
        <v>6.93</v>
      </c>
      <c r="D29" s="202">
        <v>0</v>
      </c>
      <c r="E29" s="202">
        <v>0</v>
      </c>
      <c r="F29" s="202">
        <v>17.52</v>
      </c>
      <c r="G29" s="202">
        <v>0</v>
      </c>
      <c r="H29" s="202">
        <v>0</v>
      </c>
      <c r="I29" s="202">
        <v>9.8800000000000008</v>
      </c>
      <c r="J29" s="202">
        <v>3.9</v>
      </c>
      <c r="K29" s="202">
        <v>5.58</v>
      </c>
      <c r="L29" s="202">
        <v>44.3</v>
      </c>
      <c r="M29" s="202">
        <v>0</v>
      </c>
      <c r="N29" s="202">
        <v>1.03</v>
      </c>
      <c r="O29" s="202">
        <v>1.7</v>
      </c>
      <c r="P29" s="202">
        <v>2.31</v>
      </c>
      <c r="Q29" s="202">
        <v>0.19</v>
      </c>
      <c r="R29" s="202">
        <v>0.36</v>
      </c>
      <c r="S29" s="202">
        <v>0.23</v>
      </c>
      <c r="T29" s="202">
        <v>0</v>
      </c>
      <c r="U29" s="202">
        <v>9.8800000000000008</v>
      </c>
      <c r="V29" s="202">
        <v>0.18</v>
      </c>
      <c r="W29" s="202">
        <v>0.37</v>
      </c>
      <c r="X29" s="202">
        <v>1.26</v>
      </c>
      <c r="Y29" s="202">
        <v>0</v>
      </c>
      <c r="Z29" s="202">
        <v>2.39</v>
      </c>
      <c r="AA29" s="202">
        <v>0</v>
      </c>
      <c r="AB29" s="202">
        <v>0</v>
      </c>
      <c r="AC29" s="202">
        <v>4.88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5.62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144.19</v>
      </c>
      <c r="AP29" s="202">
        <v>0</v>
      </c>
    </row>
    <row r="30" spans="1:42">
      <c r="A30" t="s">
        <v>72</v>
      </c>
      <c r="B30" s="202">
        <v>0</v>
      </c>
      <c r="C30" s="202">
        <v>6.93</v>
      </c>
      <c r="D30" s="202">
        <v>0</v>
      </c>
      <c r="E30" s="202">
        <v>0</v>
      </c>
      <c r="F30" s="202">
        <v>17.52</v>
      </c>
      <c r="G30" s="202">
        <v>0</v>
      </c>
      <c r="H30" s="202">
        <v>0</v>
      </c>
      <c r="I30" s="202">
        <v>9.8800000000000008</v>
      </c>
      <c r="J30" s="202">
        <v>3.9</v>
      </c>
      <c r="K30" s="202">
        <v>5.58</v>
      </c>
      <c r="L30" s="202">
        <v>44.3</v>
      </c>
      <c r="M30" s="202">
        <v>0</v>
      </c>
      <c r="N30" s="202">
        <v>1.03</v>
      </c>
      <c r="O30" s="202">
        <v>1.7</v>
      </c>
      <c r="P30" s="202">
        <v>2.31</v>
      </c>
      <c r="Q30" s="202">
        <v>0.19</v>
      </c>
      <c r="R30" s="202">
        <v>0.36</v>
      </c>
      <c r="S30" s="202">
        <v>0.23</v>
      </c>
      <c r="T30" s="202">
        <v>0</v>
      </c>
      <c r="U30" s="202">
        <v>9.8800000000000008</v>
      </c>
      <c r="V30" s="202">
        <v>0.18</v>
      </c>
      <c r="W30" s="202">
        <v>0.37</v>
      </c>
      <c r="X30" s="202">
        <v>1.26</v>
      </c>
      <c r="Y30" s="202">
        <v>0</v>
      </c>
      <c r="Z30" s="202">
        <v>2.39</v>
      </c>
      <c r="AA30" s="202">
        <v>0</v>
      </c>
      <c r="AB30" s="202">
        <v>0</v>
      </c>
      <c r="AC30" s="202">
        <v>4.88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5.62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144.19</v>
      </c>
      <c r="AP30" s="202">
        <v>0</v>
      </c>
    </row>
    <row r="31" spans="1:42">
      <c r="A31" t="s">
        <v>73</v>
      </c>
      <c r="B31" s="202">
        <v>0</v>
      </c>
      <c r="C31" s="202">
        <v>6.93</v>
      </c>
      <c r="D31" s="202">
        <v>0</v>
      </c>
      <c r="E31" s="202">
        <v>0</v>
      </c>
      <c r="F31" s="202">
        <v>17.52</v>
      </c>
      <c r="G31" s="202">
        <v>0</v>
      </c>
      <c r="H31" s="202">
        <v>0</v>
      </c>
      <c r="I31" s="202">
        <v>9.8800000000000008</v>
      </c>
      <c r="J31" s="202">
        <v>3.9</v>
      </c>
      <c r="K31" s="202">
        <v>5.58</v>
      </c>
      <c r="L31" s="202">
        <v>44.3</v>
      </c>
      <c r="M31" s="202">
        <v>0</v>
      </c>
      <c r="N31" s="202">
        <v>1.03</v>
      </c>
      <c r="O31" s="202">
        <v>1.7</v>
      </c>
      <c r="P31" s="202">
        <v>2.31</v>
      </c>
      <c r="Q31" s="202">
        <v>0.19</v>
      </c>
      <c r="R31" s="202">
        <v>0.36</v>
      </c>
      <c r="S31" s="202">
        <v>0.23</v>
      </c>
      <c r="T31" s="202">
        <v>0</v>
      </c>
      <c r="U31" s="202">
        <v>9.8800000000000008</v>
      </c>
      <c r="V31" s="202">
        <v>0.18</v>
      </c>
      <c r="W31" s="202">
        <v>0.37</v>
      </c>
      <c r="X31" s="202">
        <v>1.26</v>
      </c>
      <c r="Y31" s="202">
        <v>0</v>
      </c>
      <c r="Z31" s="202">
        <v>2.39</v>
      </c>
      <c r="AA31" s="202">
        <v>0</v>
      </c>
      <c r="AB31" s="202">
        <v>0</v>
      </c>
      <c r="AC31" s="202">
        <v>4.88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5.62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144.19</v>
      </c>
      <c r="AP31" s="202">
        <v>0</v>
      </c>
    </row>
    <row r="32" spans="1:42">
      <c r="A32" t="s">
        <v>74</v>
      </c>
      <c r="B32" s="202">
        <v>0</v>
      </c>
      <c r="C32" s="202">
        <v>6.93</v>
      </c>
      <c r="D32" s="202">
        <v>0</v>
      </c>
      <c r="E32" s="202">
        <v>0</v>
      </c>
      <c r="F32" s="202">
        <v>17.52</v>
      </c>
      <c r="G32" s="202">
        <v>0</v>
      </c>
      <c r="H32" s="202">
        <v>0</v>
      </c>
      <c r="I32" s="202">
        <v>9.8800000000000008</v>
      </c>
      <c r="J32" s="202">
        <v>3.9</v>
      </c>
      <c r="K32" s="202">
        <v>5.58</v>
      </c>
      <c r="L32" s="202">
        <v>44.3</v>
      </c>
      <c r="M32" s="202">
        <v>0</v>
      </c>
      <c r="N32" s="202">
        <v>1.03</v>
      </c>
      <c r="O32" s="202">
        <v>1.7</v>
      </c>
      <c r="P32" s="202">
        <v>2.31</v>
      </c>
      <c r="Q32" s="202">
        <v>0.19</v>
      </c>
      <c r="R32" s="202">
        <v>0.36</v>
      </c>
      <c r="S32" s="202">
        <v>0.23</v>
      </c>
      <c r="T32" s="202">
        <v>0</v>
      </c>
      <c r="U32" s="202">
        <v>9.8800000000000008</v>
      </c>
      <c r="V32" s="202">
        <v>0.18</v>
      </c>
      <c r="W32" s="202">
        <v>0.37</v>
      </c>
      <c r="X32" s="202">
        <v>1.26</v>
      </c>
      <c r="Y32" s="202">
        <v>0</v>
      </c>
      <c r="Z32" s="202">
        <v>2.39</v>
      </c>
      <c r="AA32" s="202">
        <v>0</v>
      </c>
      <c r="AB32" s="202">
        <v>0</v>
      </c>
      <c r="AC32" s="202">
        <v>4.88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5.62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144.19</v>
      </c>
      <c r="AP32" s="202">
        <v>0</v>
      </c>
    </row>
    <row r="33" spans="1:42">
      <c r="A33" t="s">
        <v>75</v>
      </c>
      <c r="B33" s="202">
        <v>0</v>
      </c>
      <c r="C33" s="202">
        <v>6.93</v>
      </c>
      <c r="D33" s="202">
        <v>0</v>
      </c>
      <c r="E33" s="202">
        <v>0</v>
      </c>
      <c r="F33" s="202">
        <v>17.52</v>
      </c>
      <c r="G33" s="202">
        <v>0</v>
      </c>
      <c r="H33" s="202">
        <v>0</v>
      </c>
      <c r="I33" s="202">
        <v>9.8800000000000008</v>
      </c>
      <c r="J33" s="202">
        <v>3.9</v>
      </c>
      <c r="K33" s="202">
        <v>5.58</v>
      </c>
      <c r="L33" s="202">
        <v>44.3</v>
      </c>
      <c r="M33" s="202">
        <v>0</v>
      </c>
      <c r="N33" s="202">
        <v>1.03</v>
      </c>
      <c r="O33" s="202">
        <v>1.7</v>
      </c>
      <c r="P33" s="202">
        <v>2.31</v>
      </c>
      <c r="Q33" s="202">
        <v>0.19</v>
      </c>
      <c r="R33" s="202">
        <v>0.36</v>
      </c>
      <c r="S33" s="202">
        <v>0.23</v>
      </c>
      <c r="T33" s="202">
        <v>0</v>
      </c>
      <c r="U33" s="202">
        <v>9.8800000000000008</v>
      </c>
      <c r="V33" s="202">
        <v>0.18</v>
      </c>
      <c r="W33" s="202">
        <v>0.37</v>
      </c>
      <c r="X33" s="202">
        <v>1.26</v>
      </c>
      <c r="Y33" s="202">
        <v>0</v>
      </c>
      <c r="Z33" s="202">
        <v>2.39</v>
      </c>
      <c r="AA33" s="202">
        <v>0</v>
      </c>
      <c r="AB33" s="202">
        <v>0</v>
      </c>
      <c r="AC33" s="202">
        <v>4.88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5.62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144.19</v>
      </c>
      <c r="AP33" s="202">
        <v>0</v>
      </c>
    </row>
    <row r="34" spans="1:42">
      <c r="A34" t="s">
        <v>76</v>
      </c>
      <c r="B34" s="202">
        <v>0</v>
      </c>
      <c r="C34" s="202">
        <v>6.93</v>
      </c>
      <c r="D34" s="202">
        <v>0</v>
      </c>
      <c r="E34" s="202">
        <v>0</v>
      </c>
      <c r="F34" s="202">
        <v>17.52</v>
      </c>
      <c r="G34" s="202">
        <v>0</v>
      </c>
      <c r="H34" s="202">
        <v>0</v>
      </c>
      <c r="I34" s="202">
        <v>9.8800000000000008</v>
      </c>
      <c r="J34" s="202">
        <v>3.9</v>
      </c>
      <c r="K34" s="202">
        <v>5.58</v>
      </c>
      <c r="L34" s="202">
        <v>44.3</v>
      </c>
      <c r="M34" s="202">
        <v>0</v>
      </c>
      <c r="N34" s="202">
        <v>1.03</v>
      </c>
      <c r="O34" s="202">
        <v>1.7</v>
      </c>
      <c r="P34" s="202">
        <v>2.31</v>
      </c>
      <c r="Q34" s="202">
        <v>0.19</v>
      </c>
      <c r="R34" s="202">
        <v>0.36</v>
      </c>
      <c r="S34" s="202">
        <v>0.23</v>
      </c>
      <c r="T34" s="202">
        <v>0</v>
      </c>
      <c r="U34" s="202">
        <v>9.8800000000000008</v>
      </c>
      <c r="V34" s="202">
        <v>0.18</v>
      </c>
      <c r="W34" s="202">
        <v>0.37</v>
      </c>
      <c r="X34" s="202">
        <v>1.26</v>
      </c>
      <c r="Y34" s="202">
        <v>0</v>
      </c>
      <c r="Z34" s="202">
        <v>2.39</v>
      </c>
      <c r="AA34" s="202">
        <v>0</v>
      </c>
      <c r="AB34" s="202">
        <v>0</v>
      </c>
      <c r="AC34" s="202">
        <v>4.88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5.62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144.19</v>
      </c>
      <c r="AP34" s="202">
        <v>0</v>
      </c>
    </row>
    <row r="35" spans="1:42">
      <c r="A35" t="s">
        <v>77</v>
      </c>
      <c r="B35" s="202">
        <v>0</v>
      </c>
      <c r="C35" s="202">
        <v>6.93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9.8800000000000008</v>
      </c>
      <c r="J35" s="202">
        <v>3.9</v>
      </c>
      <c r="K35" s="202">
        <v>5.58</v>
      </c>
      <c r="L35" s="202">
        <v>44.3</v>
      </c>
      <c r="M35" s="202">
        <v>0</v>
      </c>
      <c r="N35" s="202">
        <v>1.03</v>
      </c>
      <c r="O35" s="202">
        <v>1.7</v>
      </c>
      <c r="P35" s="202">
        <v>2.31</v>
      </c>
      <c r="Q35" s="202">
        <v>0.19</v>
      </c>
      <c r="R35" s="202">
        <v>0.36</v>
      </c>
      <c r="S35" s="202">
        <v>0.23</v>
      </c>
      <c r="T35" s="202">
        <v>0</v>
      </c>
      <c r="U35" s="202">
        <v>9.8800000000000008</v>
      </c>
      <c r="V35" s="202">
        <v>0.18</v>
      </c>
      <c r="W35" s="202">
        <v>0.37</v>
      </c>
      <c r="X35" s="202">
        <v>1.26</v>
      </c>
      <c r="Y35" s="202">
        <v>0</v>
      </c>
      <c r="Z35" s="202">
        <v>2.39</v>
      </c>
      <c r="AA35" s="202">
        <v>0</v>
      </c>
      <c r="AB35" s="202">
        <v>0</v>
      </c>
      <c r="AC35" s="202">
        <v>4.88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5.62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144.19</v>
      </c>
      <c r="AP35" s="202">
        <v>0</v>
      </c>
    </row>
    <row r="36" spans="1:42">
      <c r="A36" t="s">
        <v>78</v>
      </c>
      <c r="B36" s="202">
        <v>0</v>
      </c>
      <c r="C36" s="202">
        <v>6.93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9.8800000000000008</v>
      </c>
      <c r="J36" s="202">
        <v>3.9</v>
      </c>
      <c r="K36" s="202">
        <v>77.8</v>
      </c>
      <c r="L36" s="202">
        <v>44.3</v>
      </c>
      <c r="M36" s="202">
        <v>0</v>
      </c>
      <c r="N36" s="202">
        <v>1.03</v>
      </c>
      <c r="O36" s="202">
        <v>1.7</v>
      </c>
      <c r="P36" s="202">
        <v>2.31</v>
      </c>
      <c r="Q36" s="202">
        <v>0.19</v>
      </c>
      <c r="R36" s="202">
        <v>0.36</v>
      </c>
      <c r="S36" s="202">
        <v>0.23</v>
      </c>
      <c r="T36" s="202">
        <v>0</v>
      </c>
      <c r="U36" s="202">
        <v>9.8800000000000008</v>
      </c>
      <c r="V36" s="202">
        <v>0.18</v>
      </c>
      <c r="W36" s="202">
        <v>0.37</v>
      </c>
      <c r="X36" s="202">
        <v>1.26</v>
      </c>
      <c r="Y36" s="202">
        <v>0</v>
      </c>
      <c r="Z36" s="202">
        <v>2.39</v>
      </c>
      <c r="AA36" s="202">
        <v>0</v>
      </c>
      <c r="AB36" s="202">
        <v>0</v>
      </c>
      <c r="AC36" s="202">
        <v>4.88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5.62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144.19</v>
      </c>
      <c r="AP36" s="202">
        <v>0</v>
      </c>
    </row>
    <row r="37" spans="1:42">
      <c r="A37" t="s">
        <v>79</v>
      </c>
      <c r="B37" s="202">
        <v>0</v>
      </c>
      <c r="C37" s="202">
        <v>6.93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9.8800000000000008</v>
      </c>
      <c r="J37" s="202">
        <v>3.9</v>
      </c>
      <c r="K37" s="202">
        <v>77.8</v>
      </c>
      <c r="L37" s="202">
        <v>44.3</v>
      </c>
      <c r="M37" s="202">
        <v>0</v>
      </c>
      <c r="N37" s="202">
        <v>1.03</v>
      </c>
      <c r="O37" s="202">
        <v>1.7</v>
      </c>
      <c r="P37" s="202">
        <v>2.31</v>
      </c>
      <c r="Q37" s="202">
        <v>0.19</v>
      </c>
      <c r="R37" s="202">
        <v>0.36</v>
      </c>
      <c r="S37" s="202">
        <v>0.23</v>
      </c>
      <c r="T37" s="202">
        <v>0</v>
      </c>
      <c r="U37" s="202">
        <v>9.8800000000000008</v>
      </c>
      <c r="V37" s="202">
        <v>0.18</v>
      </c>
      <c r="W37" s="202">
        <v>0.37</v>
      </c>
      <c r="X37" s="202">
        <v>1.26</v>
      </c>
      <c r="Y37" s="202">
        <v>0</v>
      </c>
      <c r="Z37" s="202">
        <v>2.39</v>
      </c>
      <c r="AA37" s="202">
        <v>0</v>
      </c>
      <c r="AB37" s="202">
        <v>0</v>
      </c>
      <c r="AC37" s="202">
        <v>4.88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5.62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144.19</v>
      </c>
      <c r="AP37" s="202">
        <v>0</v>
      </c>
    </row>
    <row r="38" spans="1:42">
      <c r="A38" t="s">
        <v>80</v>
      </c>
      <c r="B38" s="202">
        <v>0</v>
      </c>
      <c r="C38" s="202">
        <v>6.93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9.8800000000000008</v>
      </c>
      <c r="J38" s="202">
        <v>3.9</v>
      </c>
      <c r="K38" s="202">
        <v>77.8</v>
      </c>
      <c r="L38" s="202">
        <v>36.340000000000003</v>
      </c>
      <c r="M38" s="202">
        <v>0</v>
      </c>
      <c r="N38" s="202">
        <v>1.03</v>
      </c>
      <c r="O38" s="202">
        <v>1.7</v>
      </c>
      <c r="P38" s="202">
        <v>2.31</v>
      </c>
      <c r="Q38" s="202">
        <v>0.19</v>
      </c>
      <c r="R38" s="202">
        <v>0.36</v>
      </c>
      <c r="S38" s="202">
        <v>0.23</v>
      </c>
      <c r="T38" s="202">
        <v>0</v>
      </c>
      <c r="U38" s="202">
        <v>9.8800000000000008</v>
      </c>
      <c r="V38" s="202">
        <v>0.18</v>
      </c>
      <c r="W38" s="202">
        <v>0.37</v>
      </c>
      <c r="X38" s="202">
        <v>1.26</v>
      </c>
      <c r="Y38" s="202">
        <v>0</v>
      </c>
      <c r="Z38" s="202">
        <v>2.39</v>
      </c>
      <c r="AA38" s="202">
        <v>0</v>
      </c>
      <c r="AB38" s="202">
        <v>0</v>
      </c>
      <c r="AC38" s="202">
        <v>4.88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5.62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144.19</v>
      </c>
      <c r="AP38" s="202">
        <v>0</v>
      </c>
    </row>
    <row r="39" spans="1:42">
      <c r="A39" t="s">
        <v>81</v>
      </c>
      <c r="B39" s="202">
        <v>0</v>
      </c>
      <c r="C39" s="202">
        <v>6.93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9.8800000000000008</v>
      </c>
      <c r="J39" s="202">
        <v>3.9</v>
      </c>
      <c r="K39" s="202">
        <v>77.77</v>
      </c>
      <c r="L39" s="202">
        <v>36.29</v>
      </c>
      <c r="M39" s="202">
        <v>0</v>
      </c>
      <c r="N39" s="202">
        <v>1.03</v>
      </c>
      <c r="O39" s="202">
        <v>1.7</v>
      </c>
      <c r="P39" s="202">
        <v>2.31</v>
      </c>
      <c r="Q39" s="202">
        <v>4.55</v>
      </c>
      <c r="R39" s="202">
        <v>7.87</v>
      </c>
      <c r="S39" s="202">
        <v>4.7699999999999996</v>
      </c>
      <c r="T39" s="202">
        <v>0</v>
      </c>
      <c r="U39" s="202">
        <v>9.8800000000000008</v>
      </c>
      <c r="V39" s="202">
        <v>5.27</v>
      </c>
      <c r="W39" s="202">
        <v>5.96</v>
      </c>
      <c r="X39" s="202">
        <v>1.26</v>
      </c>
      <c r="Y39" s="202">
        <v>0</v>
      </c>
      <c r="Z39" s="202">
        <v>2.39</v>
      </c>
      <c r="AA39" s="202">
        <v>0</v>
      </c>
      <c r="AB39" s="202">
        <v>0</v>
      </c>
      <c r="AC39" s="202">
        <v>4.88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5.62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144.19</v>
      </c>
      <c r="AP39" s="202">
        <v>0</v>
      </c>
    </row>
    <row r="40" spans="1:42">
      <c r="A40" t="s">
        <v>82</v>
      </c>
      <c r="B40" s="202">
        <v>0</v>
      </c>
      <c r="C40" s="202">
        <v>6.93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9.8800000000000008</v>
      </c>
      <c r="J40" s="202">
        <v>3.9</v>
      </c>
      <c r="K40" s="202">
        <v>77.77</v>
      </c>
      <c r="L40" s="202">
        <v>36.29</v>
      </c>
      <c r="M40" s="202">
        <v>0</v>
      </c>
      <c r="N40" s="202">
        <v>1.03</v>
      </c>
      <c r="O40" s="202">
        <v>1.7</v>
      </c>
      <c r="P40" s="202">
        <v>2.31</v>
      </c>
      <c r="Q40" s="202">
        <v>4.55</v>
      </c>
      <c r="R40" s="202">
        <v>7.87</v>
      </c>
      <c r="S40" s="202">
        <v>4.7699999999999996</v>
      </c>
      <c r="T40" s="202">
        <v>0</v>
      </c>
      <c r="U40" s="202">
        <v>9.8800000000000008</v>
      </c>
      <c r="V40" s="202">
        <v>5.27</v>
      </c>
      <c r="W40" s="202">
        <v>5.96</v>
      </c>
      <c r="X40" s="202">
        <v>1.26</v>
      </c>
      <c r="Y40" s="202">
        <v>0</v>
      </c>
      <c r="Z40" s="202">
        <v>2.39</v>
      </c>
      <c r="AA40" s="202">
        <v>0</v>
      </c>
      <c r="AB40" s="202">
        <v>0</v>
      </c>
      <c r="AC40" s="202">
        <v>4.88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5.62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144.19</v>
      </c>
      <c r="AP40" s="202">
        <v>0</v>
      </c>
    </row>
    <row r="41" spans="1:42">
      <c r="A41" t="s">
        <v>83</v>
      </c>
      <c r="B41" s="202">
        <v>0</v>
      </c>
      <c r="C41" s="202">
        <v>6.93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4.32</v>
      </c>
      <c r="J41" s="202">
        <v>6.12</v>
      </c>
      <c r="K41" s="202">
        <v>77.77</v>
      </c>
      <c r="L41" s="202">
        <v>36.29</v>
      </c>
      <c r="M41" s="202">
        <v>0</v>
      </c>
      <c r="N41" s="202">
        <v>1.03</v>
      </c>
      <c r="O41" s="202">
        <v>1.7</v>
      </c>
      <c r="P41" s="202">
        <v>2.31</v>
      </c>
      <c r="Q41" s="202">
        <v>2.8</v>
      </c>
      <c r="R41" s="202">
        <v>5.58</v>
      </c>
      <c r="S41" s="202">
        <v>3.35</v>
      </c>
      <c r="T41" s="202">
        <v>0</v>
      </c>
      <c r="U41" s="202">
        <v>9.8800000000000008</v>
      </c>
      <c r="V41" s="202">
        <v>5.27</v>
      </c>
      <c r="W41" s="202">
        <v>5.96</v>
      </c>
      <c r="X41" s="202">
        <v>1.27</v>
      </c>
      <c r="Y41" s="202">
        <v>0</v>
      </c>
      <c r="Z41" s="202">
        <v>2.39</v>
      </c>
      <c r="AA41" s="202">
        <v>0</v>
      </c>
      <c r="AB41" s="202">
        <v>0</v>
      </c>
      <c r="AC41" s="202">
        <v>5.01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5.62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144.19</v>
      </c>
      <c r="AP41" s="202">
        <v>0</v>
      </c>
    </row>
    <row r="42" spans="1:42">
      <c r="A42" t="s">
        <v>84</v>
      </c>
      <c r="B42" s="202">
        <v>0</v>
      </c>
      <c r="C42" s="202">
        <v>6.93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4.32</v>
      </c>
      <c r="J42" s="202">
        <v>6.12</v>
      </c>
      <c r="K42" s="202">
        <v>77.78</v>
      </c>
      <c r="L42" s="202">
        <v>36.29</v>
      </c>
      <c r="M42" s="202">
        <v>0</v>
      </c>
      <c r="N42" s="202">
        <v>1.03</v>
      </c>
      <c r="O42" s="202">
        <v>1.7</v>
      </c>
      <c r="P42" s="202">
        <v>2.31</v>
      </c>
      <c r="Q42" s="202">
        <v>2.8</v>
      </c>
      <c r="R42" s="202">
        <v>5.58</v>
      </c>
      <c r="S42" s="202">
        <v>3.35</v>
      </c>
      <c r="T42" s="202">
        <v>0</v>
      </c>
      <c r="U42" s="202">
        <v>9.8800000000000008</v>
      </c>
      <c r="V42" s="202">
        <v>5.27</v>
      </c>
      <c r="W42" s="202">
        <v>5.96</v>
      </c>
      <c r="X42" s="202">
        <v>1.27</v>
      </c>
      <c r="Y42" s="202">
        <v>0</v>
      </c>
      <c r="Z42" s="202">
        <v>2.39</v>
      </c>
      <c r="AA42" s="202">
        <v>0</v>
      </c>
      <c r="AB42" s="202">
        <v>0</v>
      </c>
      <c r="AC42" s="202">
        <v>5.01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5.62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144.19</v>
      </c>
      <c r="AP42" s="202">
        <v>0</v>
      </c>
    </row>
    <row r="43" spans="1:42">
      <c r="A43" t="s">
        <v>85</v>
      </c>
      <c r="B43" s="202">
        <v>0</v>
      </c>
      <c r="C43" s="202">
        <v>6.93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4.32</v>
      </c>
      <c r="J43" s="202">
        <v>6.12</v>
      </c>
      <c r="K43" s="202">
        <v>77.81</v>
      </c>
      <c r="L43" s="202">
        <v>15.31</v>
      </c>
      <c r="M43" s="202">
        <v>0</v>
      </c>
      <c r="N43" s="202">
        <v>1.03</v>
      </c>
      <c r="O43" s="202">
        <v>1.7</v>
      </c>
      <c r="P43" s="202">
        <v>2.31</v>
      </c>
      <c r="Q43" s="202">
        <v>0.19</v>
      </c>
      <c r="R43" s="202">
        <v>0.36</v>
      </c>
      <c r="S43" s="202">
        <v>0.23</v>
      </c>
      <c r="T43" s="202">
        <v>0</v>
      </c>
      <c r="U43" s="202">
        <v>9.8800000000000008</v>
      </c>
      <c r="V43" s="202">
        <v>0.18</v>
      </c>
      <c r="W43" s="202">
        <v>0.5</v>
      </c>
      <c r="X43" s="202">
        <v>1.26</v>
      </c>
      <c r="Y43" s="202">
        <v>0</v>
      </c>
      <c r="Z43" s="202">
        <v>2.39</v>
      </c>
      <c r="AA43" s="202">
        <v>0</v>
      </c>
      <c r="AB43" s="202">
        <v>0</v>
      </c>
      <c r="AC43" s="202">
        <v>5.01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4.82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144.19</v>
      </c>
      <c r="AP43" s="202">
        <v>0</v>
      </c>
    </row>
    <row r="44" spans="1:42">
      <c r="A44" t="s">
        <v>86</v>
      </c>
      <c r="B44" s="202">
        <v>0</v>
      </c>
      <c r="C44" s="202">
        <v>6.93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4.32</v>
      </c>
      <c r="J44" s="202">
        <v>6.12</v>
      </c>
      <c r="K44" s="202">
        <v>77.81</v>
      </c>
      <c r="L44" s="202">
        <v>15.31</v>
      </c>
      <c r="M44" s="202">
        <v>0</v>
      </c>
      <c r="N44" s="202">
        <v>1.03</v>
      </c>
      <c r="O44" s="202">
        <v>1.7</v>
      </c>
      <c r="P44" s="202">
        <v>2.31</v>
      </c>
      <c r="Q44" s="202">
        <v>0.19</v>
      </c>
      <c r="R44" s="202">
        <v>0.36</v>
      </c>
      <c r="S44" s="202">
        <v>0.23</v>
      </c>
      <c r="T44" s="202">
        <v>0</v>
      </c>
      <c r="U44" s="202">
        <v>9.8800000000000008</v>
      </c>
      <c r="V44" s="202">
        <v>0.18</v>
      </c>
      <c r="W44" s="202">
        <v>1.01</v>
      </c>
      <c r="X44" s="202">
        <v>1.26</v>
      </c>
      <c r="Y44" s="202">
        <v>0</v>
      </c>
      <c r="Z44" s="202">
        <v>2.39</v>
      </c>
      <c r="AA44" s="202">
        <v>0</v>
      </c>
      <c r="AB44" s="202">
        <v>0</v>
      </c>
      <c r="AC44" s="202">
        <v>5.15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4.82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144.19</v>
      </c>
      <c r="AP44" s="202">
        <v>0</v>
      </c>
    </row>
    <row r="45" spans="1:42">
      <c r="A45" t="s">
        <v>87</v>
      </c>
      <c r="B45" s="202">
        <v>0</v>
      </c>
      <c r="C45" s="202">
        <v>6.93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5.15</v>
      </c>
      <c r="J45" s="202">
        <v>6.12</v>
      </c>
      <c r="K45" s="202">
        <v>77.760000000000005</v>
      </c>
      <c r="L45" s="202">
        <v>2.15</v>
      </c>
      <c r="M45" s="202">
        <v>0</v>
      </c>
      <c r="N45" s="202">
        <v>1.03</v>
      </c>
      <c r="O45" s="202">
        <v>1.7</v>
      </c>
      <c r="P45" s="202">
        <v>2.31</v>
      </c>
      <c r="Q45" s="202">
        <v>0.19</v>
      </c>
      <c r="R45" s="202">
        <v>0.36</v>
      </c>
      <c r="S45" s="202">
        <v>0.23</v>
      </c>
      <c r="T45" s="202">
        <v>0</v>
      </c>
      <c r="U45" s="202">
        <v>9.8800000000000008</v>
      </c>
      <c r="V45" s="202">
        <v>0.18</v>
      </c>
      <c r="W45" s="202">
        <v>1.2</v>
      </c>
      <c r="X45" s="202">
        <v>1.26</v>
      </c>
      <c r="Y45" s="202">
        <v>0</v>
      </c>
      <c r="Z45" s="202">
        <v>2.39</v>
      </c>
      <c r="AA45" s="202">
        <v>0</v>
      </c>
      <c r="AB45" s="202">
        <v>0</v>
      </c>
      <c r="AC45" s="202">
        <v>5.15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4.82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144.19</v>
      </c>
      <c r="AP45" s="202">
        <v>0</v>
      </c>
    </row>
    <row r="46" spans="1:42">
      <c r="A46" t="s">
        <v>88</v>
      </c>
      <c r="B46" s="202">
        <v>0</v>
      </c>
      <c r="C46" s="202">
        <v>6.93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5.15</v>
      </c>
      <c r="J46" s="202">
        <v>6.12</v>
      </c>
      <c r="K46" s="202">
        <v>77.77</v>
      </c>
      <c r="L46" s="202">
        <v>2.15</v>
      </c>
      <c r="M46" s="202">
        <v>0</v>
      </c>
      <c r="N46" s="202">
        <v>1.03</v>
      </c>
      <c r="O46" s="202">
        <v>1.7</v>
      </c>
      <c r="P46" s="202">
        <v>2.31</v>
      </c>
      <c r="Q46" s="202">
        <v>0.19</v>
      </c>
      <c r="R46" s="202">
        <v>0.36</v>
      </c>
      <c r="S46" s="202">
        <v>0.23</v>
      </c>
      <c r="T46" s="202">
        <v>0</v>
      </c>
      <c r="U46" s="202">
        <v>9.8800000000000008</v>
      </c>
      <c r="V46" s="202">
        <v>0.18</v>
      </c>
      <c r="W46" s="202">
        <v>0.4</v>
      </c>
      <c r="X46" s="202">
        <v>1.27</v>
      </c>
      <c r="Y46" s="202">
        <v>0</v>
      </c>
      <c r="Z46" s="202">
        <v>2.39</v>
      </c>
      <c r="AA46" s="202">
        <v>0</v>
      </c>
      <c r="AB46" s="202">
        <v>0</v>
      </c>
      <c r="AC46" s="202">
        <v>5.15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4.82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144.19</v>
      </c>
      <c r="AP46" s="202">
        <v>0</v>
      </c>
    </row>
    <row r="47" spans="1:42">
      <c r="A47" t="s">
        <v>89</v>
      </c>
      <c r="B47" s="202">
        <v>0</v>
      </c>
      <c r="C47" s="202">
        <v>6.93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5.15</v>
      </c>
      <c r="J47" s="202">
        <v>6.12</v>
      </c>
      <c r="K47" s="202">
        <v>87.73</v>
      </c>
      <c r="L47" s="202">
        <v>2.15</v>
      </c>
      <c r="M47" s="202">
        <v>0</v>
      </c>
      <c r="N47" s="202">
        <v>1.03</v>
      </c>
      <c r="O47" s="202">
        <v>1.7</v>
      </c>
      <c r="P47" s="202">
        <v>2.31</v>
      </c>
      <c r="Q47" s="202">
        <v>0.19</v>
      </c>
      <c r="R47" s="202">
        <v>0.36</v>
      </c>
      <c r="S47" s="202">
        <v>0.23</v>
      </c>
      <c r="T47" s="202">
        <v>0</v>
      </c>
      <c r="U47" s="202">
        <v>9.8800000000000008</v>
      </c>
      <c r="V47" s="202">
        <v>0.18</v>
      </c>
      <c r="W47" s="202">
        <v>0.61</v>
      </c>
      <c r="X47" s="202">
        <v>1.27</v>
      </c>
      <c r="Y47" s="202">
        <v>0</v>
      </c>
      <c r="Z47" s="202">
        <v>2.39</v>
      </c>
      <c r="AA47" s="202">
        <v>0</v>
      </c>
      <c r="AB47" s="202">
        <v>0</v>
      </c>
      <c r="AC47" s="202">
        <v>5.15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4.82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144.19</v>
      </c>
      <c r="AP47" s="202">
        <v>0</v>
      </c>
    </row>
    <row r="48" spans="1:42">
      <c r="A48" t="s">
        <v>90</v>
      </c>
      <c r="B48" s="202">
        <v>0</v>
      </c>
      <c r="C48" s="202">
        <v>6.93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5.15</v>
      </c>
      <c r="J48" s="202">
        <v>6.12</v>
      </c>
      <c r="K48" s="202">
        <v>87.73</v>
      </c>
      <c r="L48" s="202">
        <v>2.15</v>
      </c>
      <c r="M48" s="202">
        <v>0</v>
      </c>
      <c r="N48" s="202">
        <v>1.03</v>
      </c>
      <c r="O48" s="202">
        <v>1.7</v>
      </c>
      <c r="P48" s="202">
        <v>2.31</v>
      </c>
      <c r="Q48" s="202">
        <v>0.19</v>
      </c>
      <c r="R48" s="202">
        <v>0.36</v>
      </c>
      <c r="S48" s="202">
        <v>0.23</v>
      </c>
      <c r="T48" s="202">
        <v>0</v>
      </c>
      <c r="U48" s="202">
        <v>9.8800000000000008</v>
      </c>
      <c r="V48" s="202">
        <v>0.18</v>
      </c>
      <c r="W48" s="202">
        <v>0.61</v>
      </c>
      <c r="X48" s="202">
        <v>1.27</v>
      </c>
      <c r="Y48" s="202">
        <v>0</v>
      </c>
      <c r="Z48" s="202">
        <v>2.39</v>
      </c>
      <c r="AA48" s="202">
        <v>0</v>
      </c>
      <c r="AB48" s="202">
        <v>0</v>
      </c>
      <c r="AC48" s="202">
        <v>5.15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4.82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144.19</v>
      </c>
      <c r="AP48" s="202">
        <v>0</v>
      </c>
    </row>
    <row r="49" spans="1:42">
      <c r="A49" t="s">
        <v>91</v>
      </c>
      <c r="B49" s="202">
        <v>0</v>
      </c>
      <c r="C49" s="202">
        <v>6.93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11.14</v>
      </c>
      <c r="J49" s="202">
        <v>6.12</v>
      </c>
      <c r="K49" s="202">
        <v>87.73</v>
      </c>
      <c r="L49" s="202">
        <v>2.15</v>
      </c>
      <c r="M49" s="202">
        <v>0</v>
      </c>
      <c r="N49" s="202">
        <v>1.03</v>
      </c>
      <c r="O49" s="202">
        <v>1.7</v>
      </c>
      <c r="P49" s="202">
        <v>2.31</v>
      </c>
      <c r="Q49" s="202">
        <v>0.19</v>
      </c>
      <c r="R49" s="202">
        <v>0.36</v>
      </c>
      <c r="S49" s="202">
        <v>0.23</v>
      </c>
      <c r="T49" s="202">
        <v>0</v>
      </c>
      <c r="U49" s="202">
        <v>9.8800000000000008</v>
      </c>
      <c r="V49" s="202">
        <v>0.18</v>
      </c>
      <c r="W49" s="202">
        <v>0.61</v>
      </c>
      <c r="X49" s="202">
        <v>1.27</v>
      </c>
      <c r="Y49" s="202">
        <v>0</v>
      </c>
      <c r="Z49" s="202">
        <v>2.39</v>
      </c>
      <c r="AA49" s="202">
        <v>0</v>
      </c>
      <c r="AB49" s="202">
        <v>0</v>
      </c>
      <c r="AC49" s="202">
        <v>5.15</v>
      </c>
      <c r="AD49" s="202">
        <v>6.82</v>
      </c>
      <c r="AE49" s="202">
        <v>0</v>
      </c>
      <c r="AF49" s="202">
        <v>0</v>
      </c>
      <c r="AG49" s="202">
        <v>0</v>
      </c>
      <c r="AH49" s="202">
        <v>0</v>
      </c>
      <c r="AI49" s="202">
        <v>4.82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144.19</v>
      </c>
      <c r="AP49" s="202">
        <v>0</v>
      </c>
    </row>
    <row r="50" spans="1:42">
      <c r="A50" t="s">
        <v>92</v>
      </c>
      <c r="B50" s="202">
        <v>0</v>
      </c>
      <c r="C50" s="202">
        <v>6.93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11.14</v>
      </c>
      <c r="J50" s="202">
        <v>6.12</v>
      </c>
      <c r="K50" s="202">
        <v>5.58</v>
      </c>
      <c r="L50" s="202">
        <v>2.15</v>
      </c>
      <c r="M50" s="202">
        <v>0</v>
      </c>
      <c r="N50" s="202">
        <v>1.03</v>
      </c>
      <c r="O50" s="202">
        <v>1.7</v>
      </c>
      <c r="P50" s="202">
        <v>2.31</v>
      </c>
      <c r="Q50" s="202">
        <v>0.19</v>
      </c>
      <c r="R50" s="202">
        <v>0.36</v>
      </c>
      <c r="S50" s="202">
        <v>0.23</v>
      </c>
      <c r="T50" s="202">
        <v>0</v>
      </c>
      <c r="U50" s="202">
        <v>9.8800000000000008</v>
      </c>
      <c r="V50" s="202">
        <v>0.18</v>
      </c>
      <c r="W50" s="202">
        <v>0.61</v>
      </c>
      <c r="X50" s="202">
        <v>1.27</v>
      </c>
      <c r="Y50" s="202">
        <v>0</v>
      </c>
      <c r="Z50" s="202">
        <v>2.39</v>
      </c>
      <c r="AA50" s="202">
        <v>0</v>
      </c>
      <c r="AB50" s="202">
        <v>0</v>
      </c>
      <c r="AC50" s="202">
        <v>5.41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4.82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144.19</v>
      </c>
      <c r="AP50" s="202">
        <v>0</v>
      </c>
    </row>
    <row r="51" spans="1:42">
      <c r="A51" t="s">
        <v>93</v>
      </c>
      <c r="B51" s="202">
        <v>0</v>
      </c>
      <c r="C51" s="202">
        <v>6.93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11.14</v>
      </c>
      <c r="J51" s="202">
        <v>6.12</v>
      </c>
      <c r="K51" s="202">
        <v>5.58</v>
      </c>
      <c r="L51" s="202">
        <v>2.15</v>
      </c>
      <c r="M51" s="202">
        <v>0</v>
      </c>
      <c r="N51" s="202">
        <v>1.03</v>
      </c>
      <c r="O51" s="202">
        <v>1.7</v>
      </c>
      <c r="P51" s="202">
        <v>2.31</v>
      </c>
      <c r="Q51" s="202">
        <v>0.19</v>
      </c>
      <c r="R51" s="202">
        <v>0.36</v>
      </c>
      <c r="S51" s="202">
        <v>0.23</v>
      </c>
      <c r="T51" s="202">
        <v>0</v>
      </c>
      <c r="U51" s="202">
        <v>9.8800000000000008</v>
      </c>
      <c r="V51" s="202">
        <v>0.18</v>
      </c>
      <c r="W51" s="202">
        <v>0.61</v>
      </c>
      <c r="X51" s="202">
        <v>1.27</v>
      </c>
      <c r="Y51" s="202">
        <v>0</v>
      </c>
      <c r="Z51" s="202">
        <v>2.39</v>
      </c>
      <c r="AA51" s="202">
        <v>0</v>
      </c>
      <c r="AB51" s="202">
        <v>0</v>
      </c>
      <c r="AC51" s="202">
        <v>5.41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4.0199999999999996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141.07</v>
      </c>
      <c r="AP51" s="202">
        <v>0</v>
      </c>
    </row>
    <row r="52" spans="1:42">
      <c r="A52" t="s">
        <v>94</v>
      </c>
      <c r="B52" s="202">
        <v>0</v>
      </c>
      <c r="C52" s="202">
        <v>6.93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11.14</v>
      </c>
      <c r="J52" s="202">
        <v>6.12</v>
      </c>
      <c r="K52" s="202">
        <v>5.58</v>
      </c>
      <c r="L52" s="202">
        <v>2.15</v>
      </c>
      <c r="M52" s="202">
        <v>0</v>
      </c>
      <c r="N52" s="202">
        <v>1.03</v>
      </c>
      <c r="O52" s="202">
        <v>1.7</v>
      </c>
      <c r="P52" s="202">
        <v>2.31</v>
      </c>
      <c r="Q52" s="202">
        <v>0.19</v>
      </c>
      <c r="R52" s="202">
        <v>0.36</v>
      </c>
      <c r="S52" s="202">
        <v>0.23</v>
      </c>
      <c r="T52" s="202">
        <v>0</v>
      </c>
      <c r="U52" s="202">
        <v>9.8800000000000008</v>
      </c>
      <c r="V52" s="202">
        <v>0.18</v>
      </c>
      <c r="W52" s="202">
        <v>0.61</v>
      </c>
      <c r="X52" s="202">
        <v>1.27</v>
      </c>
      <c r="Y52" s="202">
        <v>0</v>
      </c>
      <c r="Z52" s="202">
        <v>2.39</v>
      </c>
      <c r="AA52" s="202">
        <v>0</v>
      </c>
      <c r="AB52" s="202">
        <v>0</v>
      </c>
      <c r="AC52" s="202">
        <v>5.41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4.0199999999999996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143.05000000000001</v>
      </c>
      <c r="AP52" s="202">
        <v>0</v>
      </c>
    </row>
    <row r="53" spans="1:42">
      <c r="A53" t="s">
        <v>95</v>
      </c>
      <c r="B53" s="202">
        <v>0</v>
      </c>
      <c r="C53" s="202">
        <v>6.93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11.14</v>
      </c>
      <c r="J53" s="202">
        <v>6.12</v>
      </c>
      <c r="K53" s="202">
        <v>5.58</v>
      </c>
      <c r="L53" s="202">
        <v>2.15</v>
      </c>
      <c r="M53" s="202">
        <v>0</v>
      </c>
      <c r="N53" s="202">
        <v>1.03</v>
      </c>
      <c r="O53" s="202">
        <v>1.7</v>
      </c>
      <c r="P53" s="202">
        <v>2.31</v>
      </c>
      <c r="Q53" s="202">
        <v>0.19</v>
      </c>
      <c r="R53" s="202">
        <v>0.36</v>
      </c>
      <c r="S53" s="202">
        <v>0.23</v>
      </c>
      <c r="T53" s="202">
        <v>0</v>
      </c>
      <c r="U53" s="202">
        <v>9.8800000000000008</v>
      </c>
      <c r="V53" s="202">
        <v>0.18</v>
      </c>
      <c r="W53" s="202">
        <v>0.61</v>
      </c>
      <c r="X53" s="202">
        <v>1.27</v>
      </c>
      <c r="Y53" s="202">
        <v>0</v>
      </c>
      <c r="Z53" s="202">
        <v>2.39</v>
      </c>
      <c r="AA53" s="202">
        <v>0</v>
      </c>
      <c r="AB53" s="202">
        <v>0</v>
      </c>
      <c r="AC53" s="202">
        <v>5.41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4.0199999999999996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129.49</v>
      </c>
      <c r="AP53" s="202">
        <v>0</v>
      </c>
    </row>
    <row r="54" spans="1:42">
      <c r="A54" t="s">
        <v>96</v>
      </c>
      <c r="B54" s="202">
        <v>0</v>
      </c>
      <c r="C54" s="202">
        <v>6.93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11.14</v>
      </c>
      <c r="J54" s="202">
        <v>6.12</v>
      </c>
      <c r="K54" s="202">
        <v>5.58</v>
      </c>
      <c r="L54" s="202">
        <v>2.15</v>
      </c>
      <c r="M54" s="202">
        <v>0</v>
      </c>
      <c r="N54" s="202">
        <v>1.03</v>
      </c>
      <c r="O54" s="202">
        <v>1.7</v>
      </c>
      <c r="P54" s="202">
        <v>2.31</v>
      </c>
      <c r="Q54" s="202">
        <v>0.19</v>
      </c>
      <c r="R54" s="202">
        <v>0.36</v>
      </c>
      <c r="S54" s="202">
        <v>0.23</v>
      </c>
      <c r="T54" s="202">
        <v>0</v>
      </c>
      <c r="U54" s="202">
        <v>9.8800000000000008</v>
      </c>
      <c r="V54" s="202">
        <v>0.18</v>
      </c>
      <c r="W54" s="202">
        <v>0.61</v>
      </c>
      <c r="X54" s="202">
        <v>1.27</v>
      </c>
      <c r="Y54" s="202">
        <v>0</v>
      </c>
      <c r="Z54" s="202">
        <v>2.39</v>
      </c>
      <c r="AA54" s="202">
        <v>0</v>
      </c>
      <c r="AB54" s="202">
        <v>0</v>
      </c>
      <c r="AC54" s="202">
        <v>2.5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129.49</v>
      </c>
      <c r="AP54" s="202">
        <v>0</v>
      </c>
    </row>
    <row r="55" spans="1:42">
      <c r="A55" t="s">
        <v>97</v>
      </c>
      <c r="B55" s="202">
        <v>0</v>
      </c>
      <c r="C55" s="202">
        <v>6.93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11.14</v>
      </c>
      <c r="J55" s="202">
        <v>6.12</v>
      </c>
      <c r="K55" s="202">
        <v>5.58</v>
      </c>
      <c r="L55" s="202">
        <v>2.15</v>
      </c>
      <c r="M55" s="202">
        <v>0</v>
      </c>
      <c r="N55" s="202">
        <v>1.03</v>
      </c>
      <c r="O55" s="202">
        <v>1.7</v>
      </c>
      <c r="P55" s="202">
        <v>2.31</v>
      </c>
      <c r="Q55" s="202">
        <v>0.19</v>
      </c>
      <c r="R55" s="202">
        <v>0.36</v>
      </c>
      <c r="S55" s="202">
        <v>0.23</v>
      </c>
      <c r="T55" s="202">
        <v>0</v>
      </c>
      <c r="U55" s="202">
        <v>9.8800000000000008</v>
      </c>
      <c r="V55" s="202">
        <v>0.18</v>
      </c>
      <c r="W55" s="202">
        <v>0.61</v>
      </c>
      <c r="X55" s="202">
        <v>1.27</v>
      </c>
      <c r="Y55" s="202">
        <v>0</v>
      </c>
      <c r="Z55" s="202">
        <v>2.39</v>
      </c>
      <c r="AA55" s="202">
        <v>0</v>
      </c>
      <c r="AB55" s="202">
        <v>0</v>
      </c>
      <c r="AC55" s="202">
        <v>2.5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129.49</v>
      </c>
      <c r="AP55" s="202">
        <v>0</v>
      </c>
    </row>
    <row r="56" spans="1:42">
      <c r="A56" t="s">
        <v>98</v>
      </c>
      <c r="B56" s="202">
        <v>0</v>
      </c>
      <c r="C56" s="202">
        <v>6.93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11.14</v>
      </c>
      <c r="J56" s="202">
        <v>6.12</v>
      </c>
      <c r="K56" s="202">
        <v>5.58</v>
      </c>
      <c r="L56" s="202">
        <v>2.15</v>
      </c>
      <c r="M56" s="202">
        <v>0</v>
      </c>
      <c r="N56" s="202">
        <v>1.03</v>
      </c>
      <c r="O56" s="202">
        <v>1.7</v>
      </c>
      <c r="P56" s="202">
        <v>2.31</v>
      </c>
      <c r="Q56" s="202">
        <v>0.19</v>
      </c>
      <c r="R56" s="202">
        <v>0.36</v>
      </c>
      <c r="S56" s="202">
        <v>0.23</v>
      </c>
      <c r="T56" s="202">
        <v>0</v>
      </c>
      <c r="U56" s="202">
        <v>9.8800000000000008</v>
      </c>
      <c r="V56" s="202">
        <v>0.18</v>
      </c>
      <c r="W56" s="202">
        <v>0.61</v>
      </c>
      <c r="X56" s="202">
        <v>1.27</v>
      </c>
      <c r="Y56" s="202">
        <v>0</v>
      </c>
      <c r="Z56" s="202">
        <v>2.39</v>
      </c>
      <c r="AA56" s="202">
        <v>0</v>
      </c>
      <c r="AB56" s="202">
        <v>0</v>
      </c>
      <c r="AC56" s="202">
        <v>2.5</v>
      </c>
      <c r="AD56" s="202">
        <v>6.82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129.49</v>
      </c>
      <c r="AP56" s="202">
        <v>0</v>
      </c>
    </row>
    <row r="57" spans="1:42">
      <c r="A57" t="s">
        <v>99</v>
      </c>
      <c r="B57" s="202">
        <v>0</v>
      </c>
      <c r="C57" s="202">
        <v>6.93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11.14</v>
      </c>
      <c r="J57" s="202">
        <v>6.12</v>
      </c>
      <c r="K57" s="202">
        <v>5.58</v>
      </c>
      <c r="L57" s="202">
        <v>2.15</v>
      </c>
      <c r="M57" s="202">
        <v>0</v>
      </c>
      <c r="N57" s="202">
        <v>1.03</v>
      </c>
      <c r="O57" s="202">
        <v>1.7</v>
      </c>
      <c r="P57" s="202">
        <v>2.31</v>
      </c>
      <c r="Q57" s="202">
        <v>0.19</v>
      </c>
      <c r="R57" s="202">
        <v>0.36</v>
      </c>
      <c r="S57" s="202">
        <v>0.23</v>
      </c>
      <c r="T57" s="202">
        <v>0</v>
      </c>
      <c r="U57" s="202">
        <v>9.8800000000000008</v>
      </c>
      <c r="V57" s="202">
        <v>0.18</v>
      </c>
      <c r="W57" s="202">
        <v>0.61</v>
      </c>
      <c r="X57" s="202">
        <v>1.27</v>
      </c>
      <c r="Y57" s="202">
        <v>0</v>
      </c>
      <c r="Z57" s="202">
        <v>2.39</v>
      </c>
      <c r="AA57" s="202">
        <v>0</v>
      </c>
      <c r="AB57" s="202">
        <v>0</v>
      </c>
      <c r="AC57" s="202">
        <v>2.5</v>
      </c>
      <c r="AD57" s="202">
        <v>6.82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6.93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11.14</v>
      </c>
      <c r="J58" s="202">
        <v>6.12</v>
      </c>
      <c r="K58" s="202">
        <v>5.58</v>
      </c>
      <c r="L58" s="202">
        <v>2.15</v>
      </c>
      <c r="M58" s="202">
        <v>0</v>
      </c>
      <c r="N58" s="202">
        <v>1.03</v>
      </c>
      <c r="O58" s="202">
        <v>1.7</v>
      </c>
      <c r="P58" s="202">
        <v>2.31</v>
      </c>
      <c r="Q58" s="202">
        <v>0.19</v>
      </c>
      <c r="R58" s="202">
        <v>0.36</v>
      </c>
      <c r="S58" s="202">
        <v>0.23</v>
      </c>
      <c r="T58" s="202">
        <v>0</v>
      </c>
      <c r="U58" s="202">
        <v>9.8800000000000008</v>
      </c>
      <c r="V58" s="202">
        <v>0.18</v>
      </c>
      <c r="W58" s="202">
        <v>0.61</v>
      </c>
      <c r="X58" s="202">
        <v>1.27</v>
      </c>
      <c r="Y58" s="202">
        <v>0</v>
      </c>
      <c r="Z58" s="202">
        <v>2.39</v>
      </c>
      <c r="AA58" s="202">
        <v>0</v>
      </c>
      <c r="AB58" s="202">
        <v>0</v>
      </c>
      <c r="AC58" s="202">
        <v>2.5</v>
      </c>
      <c r="AD58" s="202">
        <v>6.82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6.93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11.14</v>
      </c>
      <c r="J59" s="202">
        <v>6.12</v>
      </c>
      <c r="K59" s="202">
        <v>5.58</v>
      </c>
      <c r="L59" s="202">
        <v>2.15</v>
      </c>
      <c r="M59" s="202">
        <v>0</v>
      </c>
      <c r="N59" s="202">
        <v>1.03</v>
      </c>
      <c r="O59" s="202">
        <v>1.7</v>
      </c>
      <c r="P59" s="202">
        <v>2.31</v>
      </c>
      <c r="Q59" s="202">
        <v>0.19</v>
      </c>
      <c r="R59" s="202">
        <v>0.36</v>
      </c>
      <c r="S59" s="202">
        <v>0.23</v>
      </c>
      <c r="T59" s="202">
        <v>0</v>
      </c>
      <c r="U59" s="202">
        <v>9.8800000000000008</v>
      </c>
      <c r="V59" s="202">
        <v>0.18</v>
      </c>
      <c r="W59" s="202">
        <v>0.61</v>
      </c>
      <c r="X59" s="202">
        <v>1.27</v>
      </c>
      <c r="Y59" s="202">
        <v>0</v>
      </c>
      <c r="Z59" s="202">
        <v>2.39</v>
      </c>
      <c r="AA59" s="202">
        <v>0</v>
      </c>
      <c r="AB59" s="202">
        <v>0</v>
      </c>
      <c r="AC59" s="202">
        <v>2.5</v>
      </c>
      <c r="AD59" s="202">
        <v>6.82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6.93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11.14</v>
      </c>
      <c r="J60" s="202">
        <v>6.12</v>
      </c>
      <c r="K60" s="202">
        <v>5.58</v>
      </c>
      <c r="L60" s="202">
        <v>2.15</v>
      </c>
      <c r="M60" s="202">
        <v>0</v>
      </c>
      <c r="N60" s="202">
        <v>1.03</v>
      </c>
      <c r="O60" s="202">
        <v>1.7</v>
      </c>
      <c r="P60" s="202">
        <v>2.31</v>
      </c>
      <c r="Q60" s="202">
        <v>0.19</v>
      </c>
      <c r="R60" s="202">
        <v>0.36</v>
      </c>
      <c r="S60" s="202">
        <v>0.23</v>
      </c>
      <c r="T60" s="202">
        <v>0</v>
      </c>
      <c r="U60" s="202">
        <v>9.8800000000000008</v>
      </c>
      <c r="V60" s="202">
        <v>0.18</v>
      </c>
      <c r="W60" s="202">
        <v>0.61</v>
      </c>
      <c r="X60" s="202">
        <v>1.27</v>
      </c>
      <c r="Y60" s="202">
        <v>0</v>
      </c>
      <c r="Z60" s="202">
        <v>2.39</v>
      </c>
      <c r="AA60" s="202">
        <v>0</v>
      </c>
      <c r="AB60" s="202">
        <v>0</v>
      </c>
      <c r="AC60" s="202">
        <v>2.5</v>
      </c>
      <c r="AD60" s="202">
        <v>6.82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6.93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6.96</v>
      </c>
      <c r="J61" s="202">
        <v>8.6300000000000008</v>
      </c>
      <c r="K61" s="202">
        <v>5.58</v>
      </c>
      <c r="L61" s="202">
        <v>2.15</v>
      </c>
      <c r="M61" s="202">
        <v>0</v>
      </c>
      <c r="N61" s="202">
        <v>1.03</v>
      </c>
      <c r="O61" s="202">
        <v>1.7</v>
      </c>
      <c r="P61" s="202">
        <v>2.31</v>
      </c>
      <c r="Q61" s="202">
        <v>0.19</v>
      </c>
      <c r="R61" s="202">
        <v>0.36</v>
      </c>
      <c r="S61" s="202">
        <v>0.23</v>
      </c>
      <c r="T61" s="202">
        <v>0</v>
      </c>
      <c r="U61" s="202">
        <v>9.8800000000000008</v>
      </c>
      <c r="V61" s="202">
        <v>0.18</v>
      </c>
      <c r="W61" s="202">
        <v>0.39</v>
      </c>
      <c r="X61" s="202">
        <v>1.27</v>
      </c>
      <c r="Y61" s="202">
        <v>0</v>
      </c>
      <c r="Z61" s="202">
        <v>2.39</v>
      </c>
      <c r="AA61" s="202">
        <v>0</v>
      </c>
      <c r="AB61" s="202">
        <v>0</v>
      </c>
      <c r="AC61" s="202">
        <v>2.5</v>
      </c>
      <c r="AD61" s="202">
        <v>6.82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6.93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6.96</v>
      </c>
      <c r="J62" s="202">
        <v>8.6300000000000008</v>
      </c>
      <c r="K62" s="202">
        <v>5.58</v>
      </c>
      <c r="L62" s="202">
        <v>2.15</v>
      </c>
      <c r="M62" s="202">
        <v>0</v>
      </c>
      <c r="N62" s="202">
        <v>1.03</v>
      </c>
      <c r="O62" s="202">
        <v>1.7</v>
      </c>
      <c r="P62" s="202">
        <v>2.31</v>
      </c>
      <c r="Q62" s="202">
        <v>0.19</v>
      </c>
      <c r="R62" s="202">
        <v>0.36</v>
      </c>
      <c r="S62" s="202">
        <v>0.23</v>
      </c>
      <c r="T62" s="202">
        <v>0</v>
      </c>
      <c r="U62" s="202">
        <v>9.8800000000000008</v>
      </c>
      <c r="V62" s="202">
        <v>0.18</v>
      </c>
      <c r="W62" s="202">
        <v>0.39</v>
      </c>
      <c r="X62" s="202">
        <v>1.27</v>
      </c>
      <c r="Y62" s="202">
        <v>0</v>
      </c>
      <c r="Z62" s="202">
        <v>2.39</v>
      </c>
      <c r="AA62" s="202">
        <v>0</v>
      </c>
      <c r="AB62" s="202">
        <v>0</v>
      </c>
      <c r="AC62" s="202">
        <v>2.5</v>
      </c>
      <c r="AD62" s="202">
        <v>6.82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6.93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0</v>
      </c>
      <c r="J63" s="202">
        <v>0.28999999999999998</v>
      </c>
      <c r="K63" s="202">
        <v>5.58</v>
      </c>
      <c r="L63" s="202">
        <v>2.15</v>
      </c>
      <c r="M63" s="202">
        <v>0</v>
      </c>
      <c r="N63" s="202">
        <v>1.03</v>
      </c>
      <c r="O63" s="202">
        <v>1.7</v>
      </c>
      <c r="P63" s="202">
        <v>2.31</v>
      </c>
      <c r="Q63" s="202">
        <v>0.19</v>
      </c>
      <c r="R63" s="202">
        <v>0.36</v>
      </c>
      <c r="S63" s="202">
        <v>0.23</v>
      </c>
      <c r="T63" s="202">
        <v>0</v>
      </c>
      <c r="U63" s="202">
        <v>9.8800000000000008</v>
      </c>
      <c r="V63" s="202">
        <v>0.18</v>
      </c>
      <c r="W63" s="202">
        <v>0.39</v>
      </c>
      <c r="X63" s="202">
        <v>1.27</v>
      </c>
      <c r="Y63" s="202">
        <v>0</v>
      </c>
      <c r="Z63" s="202">
        <v>2.39</v>
      </c>
      <c r="AA63" s="202">
        <v>0</v>
      </c>
      <c r="AB63" s="202">
        <v>0</v>
      </c>
      <c r="AC63" s="202">
        <v>2.5</v>
      </c>
      <c r="AD63" s="202">
        <v>6.82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6.93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0</v>
      </c>
      <c r="J64" s="202">
        <v>0.28999999999999998</v>
      </c>
      <c r="K64" s="202">
        <v>5.58</v>
      </c>
      <c r="L64" s="202">
        <v>2.15</v>
      </c>
      <c r="M64" s="202">
        <v>0</v>
      </c>
      <c r="N64" s="202">
        <v>1.03</v>
      </c>
      <c r="O64" s="202">
        <v>1.7</v>
      </c>
      <c r="P64" s="202">
        <v>2.31</v>
      </c>
      <c r="Q64" s="202">
        <v>0.19</v>
      </c>
      <c r="R64" s="202">
        <v>0.36</v>
      </c>
      <c r="S64" s="202">
        <v>0.23</v>
      </c>
      <c r="T64" s="202">
        <v>0</v>
      </c>
      <c r="U64" s="202">
        <v>9.8800000000000008</v>
      </c>
      <c r="V64" s="202">
        <v>0.18</v>
      </c>
      <c r="W64" s="202">
        <v>0.39</v>
      </c>
      <c r="X64" s="202">
        <v>1.27</v>
      </c>
      <c r="Y64" s="202">
        <v>0</v>
      </c>
      <c r="Z64" s="202">
        <v>2.39</v>
      </c>
      <c r="AA64" s="202">
        <v>0</v>
      </c>
      <c r="AB64" s="202">
        <v>0</v>
      </c>
      <c r="AC64" s="202">
        <v>2.5</v>
      </c>
      <c r="AD64" s="202">
        <v>6.82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6.93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0</v>
      </c>
      <c r="J65" s="202">
        <v>0.28999999999999998</v>
      </c>
      <c r="K65" s="202">
        <v>5.58</v>
      </c>
      <c r="L65" s="202">
        <v>2.15</v>
      </c>
      <c r="M65" s="202">
        <v>0</v>
      </c>
      <c r="N65" s="202">
        <v>1.03</v>
      </c>
      <c r="O65" s="202">
        <v>1.7</v>
      </c>
      <c r="P65" s="202">
        <v>2.31</v>
      </c>
      <c r="Q65" s="202">
        <v>0.19</v>
      </c>
      <c r="R65" s="202">
        <v>0.36</v>
      </c>
      <c r="S65" s="202">
        <v>0.23</v>
      </c>
      <c r="T65" s="202">
        <v>0</v>
      </c>
      <c r="U65" s="202">
        <v>9.8800000000000008</v>
      </c>
      <c r="V65" s="202">
        <v>0.18</v>
      </c>
      <c r="W65" s="202">
        <v>0.39</v>
      </c>
      <c r="X65" s="202">
        <v>1.27</v>
      </c>
      <c r="Y65" s="202">
        <v>0</v>
      </c>
      <c r="Z65" s="202">
        <v>2.39</v>
      </c>
      <c r="AA65" s="202">
        <v>0</v>
      </c>
      <c r="AB65" s="202">
        <v>0</v>
      </c>
      <c r="AC65" s="202">
        <v>2.5</v>
      </c>
      <c r="AD65" s="202">
        <v>6.82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6.93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0</v>
      </c>
      <c r="J66" s="202">
        <v>0.28999999999999998</v>
      </c>
      <c r="K66" s="202">
        <v>5.58</v>
      </c>
      <c r="L66" s="202">
        <v>2.15</v>
      </c>
      <c r="M66" s="202">
        <v>0</v>
      </c>
      <c r="N66" s="202">
        <v>1.03</v>
      </c>
      <c r="O66" s="202">
        <v>1.7</v>
      </c>
      <c r="P66" s="202">
        <v>2.31</v>
      </c>
      <c r="Q66" s="202">
        <v>0.19</v>
      </c>
      <c r="R66" s="202">
        <v>0.36</v>
      </c>
      <c r="S66" s="202">
        <v>0.23</v>
      </c>
      <c r="T66" s="202">
        <v>0</v>
      </c>
      <c r="U66" s="202">
        <v>9.8800000000000008</v>
      </c>
      <c r="V66" s="202">
        <v>0.18</v>
      </c>
      <c r="W66" s="202">
        <v>0.39</v>
      </c>
      <c r="X66" s="202">
        <v>1.27</v>
      </c>
      <c r="Y66" s="202">
        <v>0</v>
      </c>
      <c r="Z66" s="202">
        <v>2.39</v>
      </c>
      <c r="AA66" s="202">
        <v>0</v>
      </c>
      <c r="AB66" s="202">
        <v>0</v>
      </c>
      <c r="AC66" s="202">
        <v>2.5</v>
      </c>
      <c r="AD66" s="202">
        <v>6.82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6.93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0</v>
      </c>
      <c r="J67" s="202">
        <v>0.28999999999999998</v>
      </c>
      <c r="K67" s="202">
        <v>5.58</v>
      </c>
      <c r="L67" s="202">
        <v>2.15</v>
      </c>
      <c r="M67" s="202">
        <v>0</v>
      </c>
      <c r="N67" s="202">
        <v>1.03</v>
      </c>
      <c r="O67" s="202">
        <v>1.7</v>
      </c>
      <c r="P67" s="202">
        <v>2.31</v>
      </c>
      <c r="Q67" s="202">
        <v>0.19</v>
      </c>
      <c r="R67" s="202">
        <v>0.36</v>
      </c>
      <c r="S67" s="202">
        <v>0.23</v>
      </c>
      <c r="T67" s="202">
        <v>0</v>
      </c>
      <c r="U67" s="202">
        <v>9.8800000000000008</v>
      </c>
      <c r="V67" s="202">
        <v>0.18</v>
      </c>
      <c r="W67" s="202">
        <v>0.39</v>
      </c>
      <c r="X67" s="202">
        <v>1.27</v>
      </c>
      <c r="Y67" s="202">
        <v>0</v>
      </c>
      <c r="Z67" s="202">
        <v>2.39</v>
      </c>
      <c r="AA67" s="202">
        <v>0</v>
      </c>
      <c r="AB67" s="202">
        <v>0</v>
      </c>
      <c r="AC67" s="202">
        <v>2.5</v>
      </c>
      <c r="AD67" s="202">
        <v>6.82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6.93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0</v>
      </c>
      <c r="J68" s="202">
        <v>0.28999999999999998</v>
      </c>
      <c r="K68" s="202">
        <v>5.58</v>
      </c>
      <c r="L68" s="202">
        <v>2.15</v>
      </c>
      <c r="M68" s="202">
        <v>0</v>
      </c>
      <c r="N68" s="202">
        <v>1.03</v>
      </c>
      <c r="O68" s="202">
        <v>1.7</v>
      </c>
      <c r="P68" s="202">
        <v>2.31</v>
      </c>
      <c r="Q68" s="202">
        <v>0.19</v>
      </c>
      <c r="R68" s="202">
        <v>0.36</v>
      </c>
      <c r="S68" s="202">
        <v>0.23</v>
      </c>
      <c r="T68" s="202">
        <v>0</v>
      </c>
      <c r="U68" s="202">
        <v>9.8800000000000008</v>
      </c>
      <c r="V68" s="202">
        <v>0.18</v>
      </c>
      <c r="W68" s="202">
        <v>0.39</v>
      </c>
      <c r="X68" s="202">
        <v>1.27</v>
      </c>
      <c r="Y68" s="202">
        <v>0</v>
      </c>
      <c r="Z68" s="202">
        <v>2.39</v>
      </c>
      <c r="AA68" s="202">
        <v>0</v>
      </c>
      <c r="AB68" s="202">
        <v>0</v>
      </c>
      <c r="AC68" s="202">
        <v>2.5</v>
      </c>
      <c r="AD68" s="202">
        <v>6.82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6.93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0</v>
      </c>
      <c r="J69" s="202">
        <v>0.28999999999999998</v>
      </c>
      <c r="K69" s="202">
        <v>5.58</v>
      </c>
      <c r="L69" s="202">
        <v>2.15</v>
      </c>
      <c r="M69" s="202">
        <v>0</v>
      </c>
      <c r="N69" s="202">
        <v>1.03</v>
      </c>
      <c r="O69" s="202">
        <v>1.7</v>
      </c>
      <c r="P69" s="202">
        <v>2.31</v>
      </c>
      <c r="Q69" s="202">
        <v>0.19</v>
      </c>
      <c r="R69" s="202">
        <v>0.36</v>
      </c>
      <c r="S69" s="202">
        <v>0.23</v>
      </c>
      <c r="T69" s="202">
        <v>0</v>
      </c>
      <c r="U69" s="202">
        <v>9.8800000000000008</v>
      </c>
      <c r="V69" s="202">
        <v>0.18</v>
      </c>
      <c r="W69" s="202">
        <v>0.39</v>
      </c>
      <c r="X69" s="202">
        <v>1.27</v>
      </c>
      <c r="Y69" s="202">
        <v>0</v>
      </c>
      <c r="Z69" s="202">
        <v>2.39</v>
      </c>
      <c r="AA69" s="202">
        <v>0</v>
      </c>
      <c r="AB69" s="202">
        <v>0</v>
      </c>
      <c r="AC69" s="202">
        <v>2.5</v>
      </c>
      <c r="AD69" s="202">
        <v>6.82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6.93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0</v>
      </c>
      <c r="J70" s="202">
        <v>0.28999999999999998</v>
      </c>
      <c r="K70" s="202">
        <v>5.58</v>
      </c>
      <c r="L70" s="202">
        <v>2.15</v>
      </c>
      <c r="M70" s="202">
        <v>0</v>
      </c>
      <c r="N70" s="202">
        <v>1.03</v>
      </c>
      <c r="O70" s="202">
        <v>1.7</v>
      </c>
      <c r="P70" s="202">
        <v>2.31</v>
      </c>
      <c r="Q70" s="202">
        <v>0.19</v>
      </c>
      <c r="R70" s="202">
        <v>0.36</v>
      </c>
      <c r="S70" s="202">
        <v>0.23</v>
      </c>
      <c r="T70" s="202">
        <v>0</v>
      </c>
      <c r="U70" s="202">
        <v>9.8800000000000008</v>
      </c>
      <c r="V70" s="202">
        <v>0.18</v>
      </c>
      <c r="W70" s="202">
        <v>0.39</v>
      </c>
      <c r="X70" s="202">
        <v>1.27</v>
      </c>
      <c r="Y70" s="202">
        <v>0</v>
      </c>
      <c r="Z70" s="202">
        <v>2.39</v>
      </c>
      <c r="AA70" s="202">
        <v>0</v>
      </c>
      <c r="AB70" s="202">
        <v>0</v>
      </c>
      <c r="AC70" s="202">
        <v>2.5</v>
      </c>
      <c r="AD70" s="202">
        <v>6.82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6.93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0</v>
      </c>
      <c r="J71" s="202">
        <v>0.28999999999999998</v>
      </c>
      <c r="K71" s="202">
        <v>5.58</v>
      </c>
      <c r="L71" s="202">
        <v>2.15</v>
      </c>
      <c r="M71" s="202">
        <v>0</v>
      </c>
      <c r="N71" s="202">
        <v>1.03</v>
      </c>
      <c r="O71" s="202">
        <v>1.7</v>
      </c>
      <c r="P71" s="202">
        <v>2.31</v>
      </c>
      <c r="Q71" s="202">
        <v>0.19</v>
      </c>
      <c r="R71" s="202">
        <v>0.36</v>
      </c>
      <c r="S71" s="202">
        <v>0.23</v>
      </c>
      <c r="T71" s="202">
        <v>0</v>
      </c>
      <c r="U71" s="202">
        <v>9.8800000000000008</v>
      </c>
      <c r="V71" s="202">
        <v>0.18</v>
      </c>
      <c r="W71" s="202">
        <v>0.39</v>
      </c>
      <c r="X71" s="202">
        <v>1.27</v>
      </c>
      <c r="Y71" s="202">
        <v>0</v>
      </c>
      <c r="Z71" s="202">
        <v>2.39</v>
      </c>
      <c r="AA71" s="202">
        <v>0</v>
      </c>
      <c r="AB71" s="202">
        <v>0</v>
      </c>
      <c r="AC71" s="202">
        <v>2.5</v>
      </c>
      <c r="AD71" s="202">
        <v>6.82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6.93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0</v>
      </c>
      <c r="J72" s="202">
        <v>0.28999999999999998</v>
      </c>
      <c r="K72" s="202">
        <v>5.58</v>
      </c>
      <c r="L72" s="202">
        <v>2.15</v>
      </c>
      <c r="M72" s="202">
        <v>0</v>
      </c>
      <c r="N72" s="202">
        <v>1.03</v>
      </c>
      <c r="O72" s="202">
        <v>1.7</v>
      </c>
      <c r="P72" s="202">
        <v>2.31</v>
      </c>
      <c r="Q72" s="202">
        <v>0.19</v>
      </c>
      <c r="R72" s="202">
        <v>0.36</v>
      </c>
      <c r="S72" s="202">
        <v>0.23</v>
      </c>
      <c r="T72" s="202">
        <v>0</v>
      </c>
      <c r="U72" s="202">
        <v>9.8800000000000008</v>
      </c>
      <c r="V72" s="202">
        <v>0.18</v>
      </c>
      <c r="W72" s="202">
        <v>0.39</v>
      </c>
      <c r="X72" s="202">
        <v>1.27</v>
      </c>
      <c r="Y72" s="202">
        <v>0</v>
      </c>
      <c r="Z72" s="202">
        <v>2.39</v>
      </c>
      <c r="AA72" s="202">
        <v>0</v>
      </c>
      <c r="AB72" s="202">
        <v>0</v>
      </c>
      <c r="AC72" s="202">
        <v>2.5</v>
      </c>
      <c r="AD72" s="202">
        <v>6.82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6.93</v>
      </c>
      <c r="D73" s="202">
        <v>0</v>
      </c>
      <c r="E73" s="202">
        <v>0</v>
      </c>
      <c r="F73" s="202">
        <v>17.52</v>
      </c>
      <c r="G73" s="202">
        <v>0</v>
      </c>
      <c r="H73" s="202">
        <v>0</v>
      </c>
      <c r="I73" s="202">
        <v>0</v>
      </c>
      <c r="J73" s="202">
        <v>0.28999999999999998</v>
      </c>
      <c r="K73" s="202">
        <v>5.58</v>
      </c>
      <c r="L73" s="202">
        <v>2.15</v>
      </c>
      <c r="M73" s="202">
        <v>0</v>
      </c>
      <c r="N73" s="202">
        <v>1.03</v>
      </c>
      <c r="O73" s="202">
        <v>1.7</v>
      </c>
      <c r="P73" s="202">
        <v>2.31</v>
      </c>
      <c r="Q73" s="202">
        <v>0.19</v>
      </c>
      <c r="R73" s="202">
        <v>0.36</v>
      </c>
      <c r="S73" s="202">
        <v>0.23</v>
      </c>
      <c r="T73" s="202">
        <v>0</v>
      </c>
      <c r="U73" s="202">
        <v>9.8800000000000008</v>
      </c>
      <c r="V73" s="202">
        <v>0.18</v>
      </c>
      <c r="W73" s="202">
        <v>0.37</v>
      </c>
      <c r="X73" s="202">
        <v>1.27</v>
      </c>
      <c r="Y73" s="202">
        <v>0</v>
      </c>
      <c r="Z73" s="202">
        <v>2.39</v>
      </c>
      <c r="AA73" s="202">
        <v>0</v>
      </c>
      <c r="AB73" s="202">
        <v>0</v>
      </c>
      <c r="AC73" s="202">
        <v>2.5</v>
      </c>
      <c r="AD73" s="202">
        <v>6.82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6.93</v>
      </c>
      <c r="D74" s="202">
        <v>0</v>
      </c>
      <c r="E74" s="202">
        <v>0</v>
      </c>
      <c r="F74" s="202">
        <v>17.52</v>
      </c>
      <c r="G74" s="202">
        <v>0</v>
      </c>
      <c r="H74" s="202">
        <v>0</v>
      </c>
      <c r="I74" s="202">
        <v>0</v>
      </c>
      <c r="J74" s="202">
        <v>0.28999999999999998</v>
      </c>
      <c r="K74" s="202">
        <v>5.58</v>
      </c>
      <c r="L74" s="202">
        <v>2.15</v>
      </c>
      <c r="M74" s="202">
        <v>0</v>
      </c>
      <c r="N74" s="202">
        <v>1.03</v>
      </c>
      <c r="O74" s="202">
        <v>1.7</v>
      </c>
      <c r="P74" s="202">
        <v>2.31</v>
      </c>
      <c r="Q74" s="202">
        <v>0.19</v>
      </c>
      <c r="R74" s="202">
        <v>0.36</v>
      </c>
      <c r="S74" s="202">
        <v>0.23</v>
      </c>
      <c r="T74" s="202">
        <v>0</v>
      </c>
      <c r="U74" s="202">
        <v>9.8800000000000008</v>
      </c>
      <c r="V74" s="202">
        <v>0.18</v>
      </c>
      <c r="W74" s="202">
        <v>0.37</v>
      </c>
      <c r="X74" s="202">
        <v>1.27</v>
      </c>
      <c r="Y74" s="202">
        <v>0</v>
      </c>
      <c r="Z74" s="202">
        <v>2.39</v>
      </c>
      <c r="AA74" s="202">
        <v>0</v>
      </c>
      <c r="AB74" s="202">
        <v>0</v>
      </c>
      <c r="AC74" s="202">
        <v>2.5</v>
      </c>
      <c r="AD74" s="202">
        <v>6.82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6.93</v>
      </c>
      <c r="D75" s="202">
        <v>0</v>
      </c>
      <c r="E75" s="202">
        <v>0</v>
      </c>
      <c r="F75" s="202">
        <v>17.52</v>
      </c>
      <c r="G75" s="202">
        <v>0</v>
      </c>
      <c r="H75" s="202">
        <v>0</v>
      </c>
      <c r="I75" s="202">
        <v>0</v>
      </c>
      <c r="J75" s="202">
        <v>0.28999999999999998</v>
      </c>
      <c r="K75" s="202">
        <v>5.58</v>
      </c>
      <c r="L75" s="202">
        <v>2.15</v>
      </c>
      <c r="M75" s="202">
        <v>0</v>
      </c>
      <c r="N75" s="202">
        <v>1.03</v>
      </c>
      <c r="O75" s="202">
        <v>1.7</v>
      </c>
      <c r="P75" s="202">
        <v>2.31</v>
      </c>
      <c r="Q75" s="202">
        <v>0.19</v>
      </c>
      <c r="R75" s="202">
        <v>0.36</v>
      </c>
      <c r="S75" s="202">
        <v>0.23</v>
      </c>
      <c r="T75" s="202">
        <v>0</v>
      </c>
      <c r="U75" s="202">
        <v>9.8800000000000008</v>
      </c>
      <c r="V75" s="202">
        <v>0.18</v>
      </c>
      <c r="W75" s="202">
        <v>0.37</v>
      </c>
      <c r="X75" s="202">
        <v>1.27</v>
      </c>
      <c r="Y75" s="202">
        <v>0</v>
      </c>
      <c r="Z75" s="202">
        <v>2.39</v>
      </c>
      <c r="AA75" s="202">
        <v>0</v>
      </c>
      <c r="AB75" s="202">
        <v>0</v>
      </c>
      <c r="AC75" s="202">
        <v>2.5</v>
      </c>
      <c r="AD75" s="202">
        <v>6.82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6.93</v>
      </c>
      <c r="D76" s="202">
        <v>0</v>
      </c>
      <c r="E76" s="202">
        <v>0</v>
      </c>
      <c r="F76" s="202">
        <v>17.52</v>
      </c>
      <c r="G76" s="202">
        <v>0</v>
      </c>
      <c r="H76" s="202">
        <v>0</v>
      </c>
      <c r="I76" s="202">
        <v>0</v>
      </c>
      <c r="J76" s="202">
        <v>0.28999999999999998</v>
      </c>
      <c r="K76" s="202">
        <v>5.58</v>
      </c>
      <c r="L76" s="202">
        <v>2.15</v>
      </c>
      <c r="M76" s="202">
        <v>0</v>
      </c>
      <c r="N76" s="202">
        <v>1.03</v>
      </c>
      <c r="O76" s="202">
        <v>1.7</v>
      </c>
      <c r="P76" s="202">
        <v>2.31</v>
      </c>
      <c r="Q76" s="202">
        <v>0.19</v>
      </c>
      <c r="R76" s="202">
        <v>0.36</v>
      </c>
      <c r="S76" s="202">
        <v>0.23</v>
      </c>
      <c r="T76" s="202">
        <v>0</v>
      </c>
      <c r="U76" s="202">
        <v>9.8800000000000008</v>
      </c>
      <c r="V76" s="202">
        <v>0.18</v>
      </c>
      <c r="W76" s="202">
        <v>0.37</v>
      </c>
      <c r="X76" s="202">
        <v>1.27</v>
      </c>
      <c r="Y76" s="202">
        <v>0</v>
      </c>
      <c r="Z76" s="202">
        <v>2.39</v>
      </c>
      <c r="AA76" s="202">
        <v>0</v>
      </c>
      <c r="AB76" s="202">
        <v>0</v>
      </c>
      <c r="AC76" s="202">
        <v>2.5</v>
      </c>
      <c r="AD76" s="202">
        <v>6.82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6.93</v>
      </c>
      <c r="D77" s="202">
        <v>0</v>
      </c>
      <c r="E77" s="202">
        <v>0</v>
      </c>
      <c r="F77" s="202">
        <v>17.52</v>
      </c>
      <c r="G77" s="202">
        <v>0</v>
      </c>
      <c r="H77" s="202">
        <v>0</v>
      </c>
      <c r="I77" s="202">
        <v>0</v>
      </c>
      <c r="J77" s="202">
        <v>0.28999999999999998</v>
      </c>
      <c r="K77" s="202">
        <v>5.58</v>
      </c>
      <c r="L77" s="202">
        <v>2.15</v>
      </c>
      <c r="M77" s="202">
        <v>0</v>
      </c>
      <c r="N77" s="202">
        <v>1.03</v>
      </c>
      <c r="O77" s="202">
        <v>1.7</v>
      </c>
      <c r="P77" s="202">
        <v>2.31</v>
      </c>
      <c r="Q77" s="202">
        <v>0.19</v>
      </c>
      <c r="R77" s="202">
        <v>0.36</v>
      </c>
      <c r="S77" s="202">
        <v>0.23</v>
      </c>
      <c r="T77" s="202">
        <v>0</v>
      </c>
      <c r="U77" s="202">
        <v>9.8800000000000008</v>
      </c>
      <c r="V77" s="202">
        <v>0.18</v>
      </c>
      <c r="W77" s="202">
        <v>0.37</v>
      </c>
      <c r="X77" s="202">
        <v>1.27</v>
      </c>
      <c r="Y77" s="202">
        <v>0</v>
      </c>
      <c r="Z77" s="202">
        <v>2.39</v>
      </c>
      <c r="AA77" s="202">
        <v>0</v>
      </c>
      <c r="AB77" s="202">
        <v>0</v>
      </c>
      <c r="AC77" s="202">
        <v>2.5</v>
      </c>
      <c r="AD77" s="202">
        <v>6.82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6.93</v>
      </c>
      <c r="D78" s="202">
        <v>0</v>
      </c>
      <c r="E78" s="202">
        <v>0</v>
      </c>
      <c r="F78" s="202">
        <v>17.52</v>
      </c>
      <c r="G78" s="202">
        <v>0</v>
      </c>
      <c r="H78" s="202">
        <v>0</v>
      </c>
      <c r="I78" s="202">
        <v>0</v>
      </c>
      <c r="J78" s="202">
        <v>0.28999999999999998</v>
      </c>
      <c r="K78" s="202">
        <v>5.58</v>
      </c>
      <c r="L78" s="202">
        <v>2.15</v>
      </c>
      <c r="M78" s="202">
        <v>0</v>
      </c>
      <c r="N78" s="202">
        <v>1.03</v>
      </c>
      <c r="O78" s="202">
        <v>1.7</v>
      </c>
      <c r="P78" s="202">
        <v>2.31</v>
      </c>
      <c r="Q78" s="202">
        <v>0.19</v>
      </c>
      <c r="R78" s="202">
        <v>0.36</v>
      </c>
      <c r="S78" s="202">
        <v>0.23</v>
      </c>
      <c r="T78" s="202">
        <v>0</v>
      </c>
      <c r="U78" s="202">
        <v>9.8800000000000008</v>
      </c>
      <c r="V78" s="202">
        <v>0.18</v>
      </c>
      <c r="W78" s="202">
        <v>0.37</v>
      </c>
      <c r="X78" s="202">
        <v>1.27</v>
      </c>
      <c r="Y78" s="202">
        <v>0</v>
      </c>
      <c r="Z78" s="202">
        <v>2.39</v>
      </c>
      <c r="AA78" s="202">
        <v>0</v>
      </c>
      <c r="AB78" s="202">
        <v>0</v>
      </c>
      <c r="AC78" s="202">
        <v>2.0499999999999998</v>
      </c>
      <c r="AD78" s="202">
        <v>6.82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6.93</v>
      </c>
      <c r="D79" s="202">
        <v>0</v>
      </c>
      <c r="E79" s="202">
        <v>0</v>
      </c>
      <c r="F79" s="202">
        <v>17.52</v>
      </c>
      <c r="G79" s="202">
        <v>0</v>
      </c>
      <c r="H79" s="202">
        <v>0</v>
      </c>
      <c r="I79" s="202">
        <v>0</v>
      </c>
      <c r="J79" s="202">
        <v>0.28999999999999998</v>
      </c>
      <c r="K79" s="202">
        <v>5.58</v>
      </c>
      <c r="L79" s="202">
        <v>2.15</v>
      </c>
      <c r="M79" s="202">
        <v>0</v>
      </c>
      <c r="N79" s="202">
        <v>1.03</v>
      </c>
      <c r="O79" s="202">
        <v>1.7</v>
      </c>
      <c r="P79" s="202">
        <v>2.31</v>
      </c>
      <c r="Q79" s="202">
        <v>0.19</v>
      </c>
      <c r="R79" s="202">
        <v>0.36</v>
      </c>
      <c r="S79" s="202">
        <v>0.23</v>
      </c>
      <c r="T79" s="202">
        <v>0</v>
      </c>
      <c r="U79" s="202">
        <v>9.8800000000000008</v>
      </c>
      <c r="V79" s="202">
        <v>0.18</v>
      </c>
      <c r="W79" s="202">
        <v>0.68</v>
      </c>
      <c r="X79" s="202">
        <v>1.27</v>
      </c>
      <c r="Y79" s="202">
        <v>0</v>
      </c>
      <c r="Z79" s="202">
        <v>2.39</v>
      </c>
      <c r="AA79" s="202">
        <v>0</v>
      </c>
      <c r="AB79" s="202">
        <v>0</v>
      </c>
      <c r="AC79" s="202">
        <v>2.0499999999999998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6.93</v>
      </c>
      <c r="D80" s="202">
        <v>0</v>
      </c>
      <c r="E80" s="202">
        <v>0</v>
      </c>
      <c r="F80" s="202">
        <v>17.52</v>
      </c>
      <c r="G80" s="202">
        <v>0</v>
      </c>
      <c r="H80" s="202">
        <v>0</v>
      </c>
      <c r="I80" s="202">
        <v>0</v>
      </c>
      <c r="J80" s="202">
        <v>0.28999999999999998</v>
      </c>
      <c r="K80" s="202">
        <v>5.58</v>
      </c>
      <c r="L80" s="202">
        <v>2.15</v>
      </c>
      <c r="M80" s="202">
        <v>0</v>
      </c>
      <c r="N80" s="202">
        <v>1.03</v>
      </c>
      <c r="O80" s="202">
        <v>1.7</v>
      </c>
      <c r="P80" s="202">
        <v>2.31</v>
      </c>
      <c r="Q80" s="202">
        <v>0.19</v>
      </c>
      <c r="R80" s="202">
        <v>0.36</v>
      </c>
      <c r="S80" s="202">
        <v>0.23</v>
      </c>
      <c r="T80" s="202">
        <v>0</v>
      </c>
      <c r="U80" s="202">
        <v>9.8800000000000008</v>
      </c>
      <c r="V80" s="202">
        <v>0.18</v>
      </c>
      <c r="W80" s="202">
        <v>0.68</v>
      </c>
      <c r="X80" s="202">
        <v>1.27</v>
      </c>
      <c r="Y80" s="202">
        <v>0</v>
      </c>
      <c r="Z80" s="202">
        <v>2.39</v>
      </c>
      <c r="AA80" s="202">
        <v>0</v>
      </c>
      <c r="AB80" s="202">
        <v>0</v>
      </c>
      <c r="AC80" s="202">
        <v>2.0499999999999998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6.93</v>
      </c>
      <c r="D81" s="202">
        <v>0</v>
      </c>
      <c r="E81" s="202">
        <v>0</v>
      </c>
      <c r="F81" s="202">
        <v>17.52</v>
      </c>
      <c r="G81" s="202">
        <v>0</v>
      </c>
      <c r="H81" s="202">
        <v>0</v>
      </c>
      <c r="I81" s="202">
        <v>0</v>
      </c>
      <c r="J81" s="202">
        <v>0.28999999999999998</v>
      </c>
      <c r="K81" s="202">
        <v>5.58</v>
      </c>
      <c r="L81" s="202">
        <v>2.15</v>
      </c>
      <c r="M81" s="202">
        <v>0</v>
      </c>
      <c r="N81" s="202">
        <v>1.03</v>
      </c>
      <c r="O81" s="202">
        <v>1.7</v>
      </c>
      <c r="P81" s="202">
        <v>2.31</v>
      </c>
      <c r="Q81" s="202">
        <v>0.19</v>
      </c>
      <c r="R81" s="202">
        <v>0.36</v>
      </c>
      <c r="S81" s="202">
        <v>0.23</v>
      </c>
      <c r="T81" s="202">
        <v>0</v>
      </c>
      <c r="U81" s="202">
        <v>9.8800000000000008</v>
      </c>
      <c r="V81" s="202">
        <v>0.18</v>
      </c>
      <c r="W81" s="202">
        <v>0.68</v>
      </c>
      <c r="X81" s="202">
        <v>1.27</v>
      </c>
      <c r="Y81" s="202">
        <v>0</v>
      </c>
      <c r="Z81" s="202">
        <v>2.39</v>
      </c>
      <c r="AA81" s="202">
        <v>0</v>
      </c>
      <c r="AB81" s="202">
        <v>0</v>
      </c>
      <c r="AC81" s="202">
        <v>2.0499999999999998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6.93</v>
      </c>
      <c r="D82" s="202">
        <v>0</v>
      </c>
      <c r="E82" s="202">
        <v>0</v>
      </c>
      <c r="F82" s="202">
        <v>17.52</v>
      </c>
      <c r="G82" s="202">
        <v>0</v>
      </c>
      <c r="H82" s="202">
        <v>0</v>
      </c>
      <c r="I82" s="202">
        <v>0</v>
      </c>
      <c r="J82" s="202">
        <v>0.28999999999999998</v>
      </c>
      <c r="K82" s="202">
        <v>5.58</v>
      </c>
      <c r="L82" s="202">
        <v>2.15</v>
      </c>
      <c r="M82" s="202">
        <v>0</v>
      </c>
      <c r="N82" s="202">
        <v>1.03</v>
      </c>
      <c r="O82" s="202">
        <v>1.7</v>
      </c>
      <c r="P82" s="202">
        <v>2.31</v>
      </c>
      <c r="Q82" s="202">
        <v>0.19</v>
      </c>
      <c r="R82" s="202">
        <v>0.36</v>
      </c>
      <c r="S82" s="202">
        <v>0.23</v>
      </c>
      <c r="T82" s="202">
        <v>0</v>
      </c>
      <c r="U82" s="202">
        <v>9.8800000000000008</v>
      </c>
      <c r="V82" s="202">
        <v>0.18</v>
      </c>
      <c r="W82" s="202">
        <v>0.68</v>
      </c>
      <c r="X82" s="202">
        <v>1.27</v>
      </c>
      <c r="Y82" s="202">
        <v>0</v>
      </c>
      <c r="Z82" s="202">
        <v>2.39</v>
      </c>
      <c r="AA82" s="202">
        <v>0</v>
      </c>
      <c r="AB82" s="202">
        <v>0</v>
      </c>
      <c r="AC82" s="202">
        <v>2.0499999999999998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6.93</v>
      </c>
      <c r="D83" s="202">
        <v>0</v>
      </c>
      <c r="E83" s="202">
        <v>0</v>
      </c>
      <c r="F83" s="202">
        <v>17.52</v>
      </c>
      <c r="G83" s="202">
        <v>0</v>
      </c>
      <c r="H83" s="202">
        <v>0</v>
      </c>
      <c r="I83" s="202">
        <v>0</v>
      </c>
      <c r="J83" s="202">
        <v>0.28999999999999998</v>
      </c>
      <c r="K83" s="202">
        <v>5.58</v>
      </c>
      <c r="L83" s="202">
        <v>2.15</v>
      </c>
      <c r="M83" s="202">
        <v>0</v>
      </c>
      <c r="N83" s="202">
        <v>1.03</v>
      </c>
      <c r="O83" s="202">
        <v>1.7</v>
      </c>
      <c r="P83" s="202">
        <v>2.31</v>
      </c>
      <c r="Q83" s="202">
        <v>0.19</v>
      </c>
      <c r="R83" s="202">
        <v>0.36</v>
      </c>
      <c r="S83" s="202">
        <v>0.23</v>
      </c>
      <c r="T83" s="202">
        <v>0</v>
      </c>
      <c r="U83" s="202">
        <v>9.8800000000000008</v>
      </c>
      <c r="V83" s="202">
        <v>0.18</v>
      </c>
      <c r="W83" s="202">
        <v>0.68</v>
      </c>
      <c r="X83" s="202">
        <v>1.27</v>
      </c>
      <c r="Y83" s="202">
        <v>0</v>
      </c>
      <c r="Z83" s="202">
        <v>2.39</v>
      </c>
      <c r="AA83" s="202">
        <v>0</v>
      </c>
      <c r="AB83" s="202">
        <v>0</v>
      </c>
      <c r="AC83" s="202">
        <v>2.0499999999999998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6.93</v>
      </c>
      <c r="D84" s="202">
        <v>0</v>
      </c>
      <c r="E84" s="202">
        <v>0</v>
      </c>
      <c r="F84" s="202">
        <v>17.52</v>
      </c>
      <c r="G84" s="202">
        <v>0</v>
      </c>
      <c r="H84" s="202">
        <v>0</v>
      </c>
      <c r="I84" s="202">
        <v>0</v>
      </c>
      <c r="J84" s="202">
        <v>0.28999999999999998</v>
      </c>
      <c r="K84" s="202">
        <v>5.58</v>
      </c>
      <c r="L84" s="202">
        <v>2.15</v>
      </c>
      <c r="M84" s="202">
        <v>0</v>
      </c>
      <c r="N84" s="202">
        <v>1.03</v>
      </c>
      <c r="O84" s="202">
        <v>1.7</v>
      </c>
      <c r="P84" s="202">
        <v>2.31</v>
      </c>
      <c r="Q84" s="202">
        <v>0.19</v>
      </c>
      <c r="R84" s="202">
        <v>0.36</v>
      </c>
      <c r="S84" s="202">
        <v>0.23</v>
      </c>
      <c r="T84" s="202">
        <v>0</v>
      </c>
      <c r="U84" s="202">
        <v>9.8800000000000008</v>
      </c>
      <c r="V84" s="202">
        <v>0.18</v>
      </c>
      <c r="W84" s="202">
        <v>0.68</v>
      </c>
      <c r="X84" s="202">
        <v>1.27</v>
      </c>
      <c r="Y84" s="202">
        <v>0</v>
      </c>
      <c r="Z84" s="202">
        <v>2.39</v>
      </c>
      <c r="AA84" s="202">
        <v>0</v>
      </c>
      <c r="AB84" s="202">
        <v>0</v>
      </c>
      <c r="AC84" s="202">
        <v>2.0499999999999998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6.93</v>
      </c>
      <c r="D85" s="202">
        <v>0</v>
      </c>
      <c r="E85" s="202">
        <v>0</v>
      </c>
      <c r="F85" s="202">
        <v>17.52</v>
      </c>
      <c r="G85" s="202">
        <v>0</v>
      </c>
      <c r="H85" s="202">
        <v>0</v>
      </c>
      <c r="I85" s="202">
        <v>0</v>
      </c>
      <c r="J85" s="202">
        <v>0</v>
      </c>
      <c r="K85" s="202">
        <v>5.58</v>
      </c>
      <c r="L85" s="202">
        <v>2.15</v>
      </c>
      <c r="M85" s="202">
        <v>0</v>
      </c>
      <c r="N85" s="202">
        <v>1.03</v>
      </c>
      <c r="O85" s="202">
        <v>1.7</v>
      </c>
      <c r="P85" s="202">
        <v>2.31</v>
      </c>
      <c r="Q85" s="202">
        <v>0.19</v>
      </c>
      <c r="R85" s="202">
        <v>0.36</v>
      </c>
      <c r="S85" s="202">
        <v>0.23</v>
      </c>
      <c r="T85" s="202">
        <v>0</v>
      </c>
      <c r="U85" s="202">
        <v>9.8800000000000008</v>
      </c>
      <c r="V85" s="202">
        <v>0.18</v>
      </c>
      <c r="W85" s="202">
        <v>0.68</v>
      </c>
      <c r="X85" s="202">
        <v>1.27</v>
      </c>
      <c r="Y85" s="202">
        <v>0</v>
      </c>
      <c r="Z85" s="202">
        <v>2.39</v>
      </c>
      <c r="AA85" s="202">
        <v>0</v>
      </c>
      <c r="AB85" s="202">
        <v>0</v>
      </c>
      <c r="AC85" s="202">
        <v>1.82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6.93</v>
      </c>
      <c r="D86" s="202">
        <v>0</v>
      </c>
      <c r="E86" s="202">
        <v>0</v>
      </c>
      <c r="F86" s="202">
        <v>17.52</v>
      </c>
      <c r="G86" s="202">
        <v>0</v>
      </c>
      <c r="H86" s="202">
        <v>0</v>
      </c>
      <c r="I86" s="202">
        <v>0</v>
      </c>
      <c r="J86" s="202">
        <v>0</v>
      </c>
      <c r="K86" s="202">
        <v>5.58</v>
      </c>
      <c r="L86" s="202">
        <v>2.15</v>
      </c>
      <c r="M86" s="202">
        <v>0</v>
      </c>
      <c r="N86" s="202">
        <v>1.03</v>
      </c>
      <c r="O86" s="202">
        <v>1.7</v>
      </c>
      <c r="P86" s="202">
        <v>2.31</v>
      </c>
      <c r="Q86" s="202">
        <v>0.19</v>
      </c>
      <c r="R86" s="202">
        <v>0.36</v>
      </c>
      <c r="S86" s="202">
        <v>0.23</v>
      </c>
      <c r="T86" s="202">
        <v>0</v>
      </c>
      <c r="U86" s="202">
        <v>9.8800000000000008</v>
      </c>
      <c r="V86" s="202">
        <v>0.18</v>
      </c>
      <c r="W86" s="202">
        <v>0.68</v>
      </c>
      <c r="X86" s="202">
        <v>1.27</v>
      </c>
      <c r="Y86" s="202">
        <v>0</v>
      </c>
      <c r="Z86" s="202">
        <v>2.39</v>
      </c>
      <c r="AA86" s="202">
        <v>0</v>
      </c>
      <c r="AB86" s="202">
        <v>0</v>
      </c>
      <c r="AC86" s="202">
        <v>1.82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6.93</v>
      </c>
      <c r="D87" s="202">
        <v>0</v>
      </c>
      <c r="E87" s="202">
        <v>0</v>
      </c>
      <c r="F87" s="202">
        <v>17.52</v>
      </c>
      <c r="G87" s="202">
        <v>0</v>
      </c>
      <c r="H87" s="202">
        <v>0</v>
      </c>
      <c r="I87" s="202">
        <v>0</v>
      </c>
      <c r="J87" s="202">
        <v>0</v>
      </c>
      <c r="K87" s="202">
        <v>5.58</v>
      </c>
      <c r="L87" s="202">
        <v>2.15</v>
      </c>
      <c r="M87" s="202">
        <v>0</v>
      </c>
      <c r="N87" s="202">
        <v>1.03</v>
      </c>
      <c r="O87" s="202">
        <v>1.7</v>
      </c>
      <c r="P87" s="202">
        <v>2.31</v>
      </c>
      <c r="Q87" s="202">
        <v>0.19</v>
      </c>
      <c r="R87" s="202">
        <v>0.36</v>
      </c>
      <c r="S87" s="202">
        <v>0.23</v>
      </c>
      <c r="T87" s="202">
        <v>0</v>
      </c>
      <c r="U87" s="202">
        <v>9.8800000000000008</v>
      </c>
      <c r="V87" s="202">
        <v>0.18</v>
      </c>
      <c r="W87" s="202">
        <v>0.68</v>
      </c>
      <c r="X87" s="202">
        <v>1.27</v>
      </c>
      <c r="Y87" s="202">
        <v>0</v>
      </c>
      <c r="Z87" s="202">
        <v>2.39</v>
      </c>
      <c r="AA87" s="202">
        <v>0</v>
      </c>
      <c r="AB87" s="202">
        <v>0</v>
      </c>
      <c r="AC87" s="202">
        <v>1.82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6.93</v>
      </c>
      <c r="D88" s="202">
        <v>0</v>
      </c>
      <c r="E88" s="202">
        <v>0</v>
      </c>
      <c r="F88" s="202">
        <v>17.52</v>
      </c>
      <c r="G88" s="202">
        <v>0</v>
      </c>
      <c r="H88" s="202">
        <v>0</v>
      </c>
      <c r="I88" s="202">
        <v>0</v>
      </c>
      <c r="J88" s="202">
        <v>0</v>
      </c>
      <c r="K88" s="202">
        <v>5.58</v>
      </c>
      <c r="L88" s="202">
        <v>2.15</v>
      </c>
      <c r="M88" s="202">
        <v>0</v>
      </c>
      <c r="N88" s="202">
        <v>1.03</v>
      </c>
      <c r="O88" s="202">
        <v>1.7</v>
      </c>
      <c r="P88" s="202">
        <v>2.31</v>
      </c>
      <c r="Q88" s="202">
        <v>0.19</v>
      </c>
      <c r="R88" s="202">
        <v>0.36</v>
      </c>
      <c r="S88" s="202">
        <v>0.23</v>
      </c>
      <c r="T88" s="202">
        <v>0</v>
      </c>
      <c r="U88" s="202">
        <v>9.8800000000000008</v>
      </c>
      <c r="V88" s="202">
        <v>0.18</v>
      </c>
      <c r="W88" s="202">
        <v>0.68</v>
      </c>
      <c r="X88" s="202">
        <v>1.27</v>
      </c>
      <c r="Y88" s="202">
        <v>0</v>
      </c>
      <c r="Z88" s="202">
        <v>2.39</v>
      </c>
      <c r="AA88" s="202">
        <v>0</v>
      </c>
      <c r="AB88" s="202">
        <v>0</v>
      </c>
      <c r="AC88" s="202">
        <v>1.82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6.93</v>
      </c>
      <c r="D89" s="202">
        <v>0</v>
      </c>
      <c r="E89" s="202">
        <v>0</v>
      </c>
      <c r="F89" s="202">
        <v>17.52</v>
      </c>
      <c r="G89" s="202">
        <v>0</v>
      </c>
      <c r="H89" s="202">
        <v>0</v>
      </c>
      <c r="I89" s="202">
        <v>0.24</v>
      </c>
      <c r="J89" s="202">
        <v>0.24</v>
      </c>
      <c r="K89" s="202">
        <v>5.58</v>
      </c>
      <c r="L89" s="202">
        <v>2.15</v>
      </c>
      <c r="M89" s="202">
        <v>0</v>
      </c>
      <c r="N89" s="202">
        <v>1.03</v>
      </c>
      <c r="O89" s="202">
        <v>1.7</v>
      </c>
      <c r="P89" s="202">
        <v>2.31</v>
      </c>
      <c r="Q89" s="202">
        <v>0.19</v>
      </c>
      <c r="R89" s="202">
        <v>0.36</v>
      </c>
      <c r="S89" s="202">
        <v>0.23</v>
      </c>
      <c r="T89" s="202">
        <v>0</v>
      </c>
      <c r="U89" s="202">
        <v>9.8800000000000008</v>
      </c>
      <c r="V89" s="202">
        <v>0.18</v>
      </c>
      <c r="W89" s="202">
        <v>0.68</v>
      </c>
      <c r="X89" s="202">
        <v>1.27</v>
      </c>
      <c r="Y89" s="202">
        <v>0</v>
      </c>
      <c r="Z89" s="202">
        <v>2.39</v>
      </c>
      <c r="AA89" s="202">
        <v>0</v>
      </c>
      <c r="AB89" s="202">
        <v>0</v>
      </c>
      <c r="AC89" s="202">
        <v>1.82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6.93</v>
      </c>
      <c r="D90" s="202">
        <v>0</v>
      </c>
      <c r="E90" s="202">
        <v>0</v>
      </c>
      <c r="F90" s="202">
        <v>17.52</v>
      </c>
      <c r="G90" s="202">
        <v>0</v>
      </c>
      <c r="H90" s="202">
        <v>0</v>
      </c>
      <c r="I90" s="202">
        <v>0.24</v>
      </c>
      <c r="J90" s="202">
        <v>0.24</v>
      </c>
      <c r="K90" s="202">
        <v>5.58</v>
      </c>
      <c r="L90" s="202">
        <v>2.15</v>
      </c>
      <c r="M90" s="202">
        <v>0</v>
      </c>
      <c r="N90" s="202">
        <v>1.03</v>
      </c>
      <c r="O90" s="202">
        <v>1.7</v>
      </c>
      <c r="P90" s="202">
        <v>2.31</v>
      </c>
      <c r="Q90" s="202">
        <v>0.19</v>
      </c>
      <c r="R90" s="202">
        <v>0.36</v>
      </c>
      <c r="S90" s="202">
        <v>0.23</v>
      </c>
      <c r="T90" s="202">
        <v>0</v>
      </c>
      <c r="U90" s="202">
        <v>9.8800000000000008</v>
      </c>
      <c r="V90" s="202">
        <v>0.18</v>
      </c>
      <c r="W90" s="202">
        <v>0.68</v>
      </c>
      <c r="X90" s="202">
        <v>1.27</v>
      </c>
      <c r="Y90" s="202">
        <v>0</v>
      </c>
      <c r="Z90" s="202">
        <v>2.39</v>
      </c>
      <c r="AA90" s="202">
        <v>0</v>
      </c>
      <c r="AB90" s="202">
        <v>0</v>
      </c>
      <c r="AC90" s="202">
        <v>1.82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6.93</v>
      </c>
      <c r="D91" s="202">
        <v>0</v>
      </c>
      <c r="E91" s="202">
        <v>0</v>
      </c>
      <c r="F91" s="202">
        <v>17.52</v>
      </c>
      <c r="G91" s="202">
        <v>0</v>
      </c>
      <c r="H91" s="202">
        <v>0</v>
      </c>
      <c r="I91" s="202">
        <v>0.24</v>
      </c>
      <c r="J91" s="202">
        <v>0.24</v>
      </c>
      <c r="K91" s="202">
        <v>5.58</v>
      </c>
      <c r="L91" s="202">
        <v>2.15</v>
      </c>
      <c r="M91" s="202">
        <v>0</v>
      </c>
      <c r="N91" s="202">
        <v>1.03</v>
      </c>
      <c r="O91" s="202">
        <v>1.7</v>
      </c>
      <c r="P91" s="202">
        <v>2.31</v>
      </c>
      <c r="Q91" s="202">
        <v>0.19</v>
      </c>
      <c r="R91" s="202">
        <v>0.36</v>
      </c>
      <c r="S91" s="202">
        <v>0.23</v>
      </c>
      <c r="T91" s="202">
        <v>0</v>
      </c>
      <c r="U91" s="202">
        <v>9.8800000000000008</v>
      </c>
      <c r="V91" s="202">
        <v>0.18</v>
      </c>
      <c r="W91" s="202">
        <v>0.37</v>
      </c>
      <c r="X91" s="202">
        <v>1.27</v>
      </c>
      <c r="Y91" s="202">
        <v>0</v>
      </c>
      <c r="Z91" s="202">
        <v>2.39</v>
      </c>
      <c r="AA91" s="202">
        <v>0</v>
      </c>
      <c r="AB91" s="202">
        <v>0</v>
      </c>
      <c r="AC91" s="202">
        <v>1.82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6.93</v>
      </c>
      <c r="D92" s="202">
        <v>0</v>
      </c>
      <c r="E92" s="202">
        <v>0</v>
      </c>
      <c r="F92" s="202">
        <v>17.52</v>
      </c>
      <c r="G92" s="202">
        <v>0</v>
      </c>
      <c r="H92" s="202">
        <v>0</v>
      </c>
      <c r="I92" s="202">
        <v>0.24</v>
      </c>
      <c r="J92" s="202">
        <v>0.24</v>
      </c>
      <c r="K92" s="202">
        <v>5.58</v>
      </c>
      <c r="L92" s="202">
        <v>2.15</v>
      </c>
      <c r="M92" s="202">
        <v>0</v>
      </c>
      <c r="N92" s="202">
        <v>1.03</v>
      </c>
      <c r="O92" s="202">
        <v>1.7</v>
      </c>
      <c r="P92" s="202">
        <v>2.31</v>
      </c>
      <c r="Q92" s="202">
        <v>0.19</v>
      </c>
      <c r="R92" s="202">
        <v>0.36</v>
      </c>
      <c r="S92" s="202">
        <v>0.23</v>
      </c>
      <c r="T92" s="202">
        <v>0</v>
      </c>
      <c r="U92" s="202">
        <v>9.8800000000000008</v>
      </c>
      <c r="V92" s="202">
        <v>0.18</v>
      </c>
      <c r="W92" s="202">
        <v>0.37</v>
      </c>
      <c r="X92" s="202">
        <v>1.27</v>
      </c>
      <c r="Y92" s="202">
        <v>0</v>
      </c>
      <c r="Z92" s="202">
        <v>2.39</v>
      </c>
      <c r="AA92" s="202">
        <v>0</v>
      </c>
      <c r="AB92" s="202">
        <v>0</v>
      </c>
      <c r="AC92" s="202">
        <v>1.82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6.93</v>
      </c>
      <c r="D93" s="202">
        <v>0</v>
      </c>
      <c r="E93" s="202">
        <v>0</v>
      </c>
      <c r="F93" s="202">
        <v>17.52</v>
      </c>
      <c r="G93" s="202">
        <v>0</v>
      </c>
      <c r="H93" s="202">
        <v>0</v>
      </c>
      <c r="I93" s="202">
        <v>0.24</v>
      </c>
      <c r="J93" s="202">
        <v>0.24</v>
      </c>
      <c r="K93" s="202">
        <v>5.58</v>
      </c>
      <c r="L93" s="202">
        <v>2.15</v>
      </c>
      <c r="M93" s="202">
        <v>0</v>
      </c>
      <c r="N93" s="202">
        <v>1.03</v>
      </c>
      <c r="O93" s="202">
        <v>1.7</v>
      </c>
      <c r="P93" s="202">
        <v>2.31</v>
      </c>
      <c r="Q93" s="202">
        <v>0.19</v>
      </c>
      <c r="R93" s="202">
        <v>0.36</v>
      </c>
      <c r="S93" s="202">
        <v>0.23</v>
      </c>
      <c r="T93" s="202">
        <v>0</v>
      </c>
      <c r="U93" s="202">
        <v>9.8800000000000008</v>
      </c>
      <c r="V93" s="202">
        <v>0.18</v>
      </c>
      <c r="W93" s="202">
        <v>0.37</v>
      </c>
      <c r="X93" s="202">
        <v>1.27</v>
      </c>
      <c r="Y93" s="202">
        <v>0</v>
      </c>
      <c r="Z93" s="202">
        <v>2.39</v>
      </c>
      <c r="AA93" s="202">
        <v>0</v>
      </c>
      <c r="AB93" s="202">
        <v>0</v>
      </c>
      <c r="AC93" s="202">
        <v>1.82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6.93</v>
      </c>
      <c r="D94" s="202">
        <v>0</v>
      </c>
      <c r="E94" s="202">
        <v>0</v>
      </c>
      <c r="F94" s="202">
        <v>17.52</v>
      </c>
      <c r="G94" s="202">
        <v>0</v>
      </c>
      <c r="H94" s="202">
        <v>0</v>
      </c>
      <c r="I94" s="202">
        <v>0.24</v>
      </c>
      <c r="J94" s="202">
        <v>0.24</v>
      </c>
      <c r="K94" s="202">
        <v>5.58</v>
      </c>
      <c r="L94" s="202">
        <v>2.15</v>
      </c>
      <c r="M94" s="202">
        <v>0</v>
      </c>
      <c r="N94" s="202">
        <v>1.03</v>
      </c>
      <c r="O94" s="202">
        <v>1.7</v>
      </c>
      <c r="P94" s="202">
        <v>2.31</v>
      </c>
      <c r="Q94" s="202">
        <v>0.19</v>
      </c>
      <c r="R94" s="202">
        <v>0.36</v>
      </c>
      <c r="S94" s="202">
        <v>0.23</v>
      </c>
      <c r="T94" s="202">
        <v>0</v>
      </c>
      <c r="U94" s="202">
        <v>9.8800000000000008</v>
      </c>
      <c r="V94" s="202">
        <v>0.18</v>
      </c>
      <c r="W94" s="202">
        <v>0.37</v>
      </c>
      <c r="X94" s="202">
        <v>1.27</v>
      </c>
      <c r="Y94" s="202">
        <v>0</v>
      </c>
      <c r="Z94" s="202">
        <v>2.39</v>
      </c>
      <c r="AA94" s="202">
        <v>0</v>
      </c>
      <c r="AB94" s="202">
        <v>0</v>
      </c>
      <c r="AC94" s="202">
        <v>1.82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6.93</v>
      </c>
      <c r="D95" s="202">
        <v>0</v>
      </c>
      <c r="E95" s="202">
        <v>0</v>
      </c>
      <c r="F95" s="202">
        <v>17.52</v>
      </c>
      <c r="G95" s="202">
        <v>0</v>
      </c>
      <c r="H95" s="202">
        <v>0</v>
      </c>
      <c r="I95" s="202">
        <v>0.24</v>
      </c>
      <c r="J95" s="202">
        <v>0.24</v>
      </c>
      <c r="K95" s="202">
        <v>5.58</v>
      </c>
      <c r="L95" s="202">
        <v>2.15</v>
      </c>
      <c r="M95" s="202">
        <v>0</v>
      </c>
      <c r="N95" s="202">
        <v>1.03</v>
      </c>
      <c r="O95" s="202">
        <v>1.7</v>
      </c>
      <c r="P95" s="202">
        <v>2.31</v>
      </c>
      <c r="Q95" s="202">
        <v>0.19</v>
      </c>
      <c r="R95" s="202">
        <v>0.36</v>
      </c>
      <c r="S95" s="202">
        <v>0.23</v>
      </c>
      <c r="T95" s="202">
        <v>0</v>
      </c>
      <c r="U95" s="202">
        <v>9.8800000000000008</v>
      </c>
      <c r="V95" s="202">
        <v>0.18</v>
      </c>
      <c r="W95" s="202">
        <v>0.37</v>
      </c>
      <c r="X95" s="202">
        <v>1.27</v>
      </c>
      <c r="Y95" s="202">
        <v>0</v>
      </c>
      <c r="Z95" s="202">
        <v>2.39</v>
      </c>
      <c r="AA95" s="202">
        <v>0</v>
      </c>
      <c r="AB95" s="202">
        <v>0</v>
      </c>
      <c r="AC95" s="202">
        <v>1.82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6.93</v>
      </c>
      <c r="D96" s="202">
        <v>0</v>
      </c>
      <c r="E96" s="202">
        <v>0</v>
      </c>
      <c r="F96" s="202">
        <v>17.52</v>
      </c>
      <c r="G96" s="202">
        <v>0</v>
      </c>
      <c r="H96" s="202">
        <v>0</v>
      </c>
      <c r="I96" s="202">
        <v>0.24</v>
      </c>
      <c r="J96" s="202">
        <v>0.24</v>
      </c>
      <c r="K96" s="202">
        <v>5.58</v>
      </c>
      <c r="L96" s="202">
        <v>2.15</v>
      </c>
      <c r="M96" s="202">
        <v>0</v>
      </c>
      <c r="N96" s="202">
        <v>1.03</v>
      </c>
      <c r="O96" s="202">
        <v>1.7</v>
      </c>
      <c r="P96" s="202">
        <v>2.31</v>
      </c>
      <c r="Q96" s="202">
        <v>0.19</v>
      </c>
      <c r="R96" s="202">
        <v>0.36</v>
      </c>
      <c r="S96" s="202">
        <v>0.23</v>
      </c>
      <c r="T96" s="202">
        <v>0</v>
      </c>
      <c r="U96" s="202">
        <v>9.8800000000000008</v>
      </c>
      <c r="V96" s="202">
        <v>0.18</v>
      </c>
      <c r="W96" s="202">
        <v>0.37</v>
      </c>
      <c r="X96" s="202">
        <v>1.27</v>
      </c>
      <c r="Y96" s="202">
        <v>0</v>
      </c>
      <c r="Z96" s="202">
        <v>2.39</v>
      </c>
      <c r="AA96" s="202">
        <v>0</v>
      </c>
      <c r="AB96" s="202">
        <v>0</v>
      </c>
      <c r="AC96" s="202">
        <v>1.82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6.93</v>
      </c>
      <c r="D97" s="202">
        <v>0</v>
      </c>
      <c r="E97" s="202">
        <v>0</v>
      </c>
      <c r="F97" s="202">
        <v>17.52</v>
      </c>
      <c r="G97" s="202">
        <v>0</v>
      </c>
      <c r="H97" s="202">
        <v>0</v>
      </c>
      <c r="I97" s="202">
        <v>0.24</v>
      </c>
      <c r="J97" s="202">
        <v>0.24</v>
      </c>
      <c r="K97" s="202">
        <v>5.58</v>
      </c>
      <c r="L97" s="202">
        <v>2.15</v>
      </c>
      <c r="M97" s="202">
        <v>0</v>
      </c>
      <c r="N97" s="202">
        <v>1.03</v>
      </c>
      <c r="O97" s="202">
        <v>1.7</v>
      </c>
      <c r="P97" s="202">
        <v>2.31</v>
      </c>
      <c r="Q97" s="202">
        <v>0.19</v>
      </c>
      <c r="R97" s="202">
        <v>0.36</v>
      </c>
      <c r="S97" s="202">
        <v>0.23</v>
      </c>
      <c r="T97" s="202">
        <v>0</v>
      </c>
      <c r="U97" s="202">
        <v>9.8800000000000008</v>
      </c>
      <c r="V97" s="202">
        <v>0.18</v>
      </c>
      <c r="W97" s="202">
        <v>0.37</v>
      </c>
      <c r="X97" s="202">
        <v>1.27</v>
      </c>
      <c r="Y97" s="202">
        <v>0</v>
      </c>
      <c r="Z97" s="202">
        <v>2.39</v>
      </c>
      <c r="AA97" s="202">
        <v>0</v>
      </c>
      <c r="AB97" s="202">
        <v>0</v>
      </c>
      <c r="AC97" s="202">
        <v>1.82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6.93</v>
      </c>
      <c r="D98" s="202">
        <v>0</v>
      </c>
      <c r="E98" s="202">
        <v>0</v>
      </c>
      <c r="F98" s="202">
        <v>17.52</v>
      </c>
      <c r="G98" s="202">
        <v>0</v>
      </c>
      <c r="H98" s="202">
        <v>0</v>
      </c>
      <c r="I98" s="202">
        <v>0.24</v>
      </c>
      <c r="J98" s="202">
        <v>0.24</v>
      </c>
      <c r="K98" s="202">
        <v>5.58</v>
      </c>
      <c r="L98" s="202">
        <v>2.15</v>
      </c>
      <c r="M98" s="202">
        <v>0</v>
      </c>
      <c r="N98" s="202">
        <v>1.03</v>
      </c>
      <c r="O98" s="202">
        <v>1.7</v>
      </c>
      <c r="P98" s="202">
        <v>2.31</v>
      </c>
      <c r="Q98" s="202">
        <v>0.19</v>
      </c>
      <c r="R98" s="202">
        <v>0.36</v>
      </c>
      <c r="S98" s="202">
        <v>0.23</v>
      </c>
      <c r="T98" s="202">
        <v>0</v>
      </c>
      <c r="U98" s="202">
        <v>9.8800000000000008</v>
      </c>
      <c r="V98" s="202">
        <v>0.18</v>
      </c>
      <c r="W98" s="202">
        <v>0.37</v>
      </c>
      <c r="X98" s="202">
        <v>1.27</v>
      </c>
      <c r="Y98" s="202">
        <v>0</v>
      </c>
      <c r="Z98" s="202">
        <v>2.39</v>
      </c>
      <c r="AA98" s="202">
        <v>0</v>
      </c>
      <c r="AB98" s="202">
        <v>0</v>
      </c>
      <c r="AC98" s="202">
        <v>1.82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0.15938999999999987</v>
      </c>
      <c r="D99">
        <f t="shared" si="0"/>
        <v>0</v>
      </c>
      <c r="E99">
        <f t="shared" si="0"/>
        <v>0</v>
      </c>
      <c r="F99">
        <f t="shared" si="0"/>
        <v>0.31535999999999981</v>
      </c>
      <c r="G99">
        <f t="shared" si="0"/>
        <v>0</v>
      </c>
      <c r="H99">
        <f t="shared" si="0"/>
        <v>0</v>
      </c>
      <c r="I99">
        <f t="shared" si="0"/>
        <v>0.11511499999999993</v>
      </c>
      <c r="J99">
        <f t="shared" si="0"/>
        <v>5.5119999999999995E-2</v>
      </c>
      <c r="K99">
        <f t="shared" si="0"/>
        <v>0.41827749999999908</v>
      </c>
      <c r="L99">
        <f t="shared" si="0"/>
        <v>0.30108000000000112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5.5440000000000038E-2</v>
      </c>
      <c r="Q99">
        <f t="shared" si="0"/>
        <v>8.0450000000000191E-3</v>
      </c>
      <c r="R99">
        <f t="shared" si="0"/>
        <v>1.5004999999999991E-2</v>
      </c>
      <c r="S99">
        <f t="shared" si="0"/>
        <v>9.3499999999999868E-3</v>
      </c>
      <c r="T99">
        <f t="shared" si="0"/>
        <v>0</v>
      </c>
      <c r="U99">
        <f t="shared" si="0"/>
        <v>0.23711999999999991</v>
      </c>
      <c r="V99">
        <f t="shared" si="0"/>
        <v>9.4099999999999948E-3</v>
      </c>
      <c r="W99">
        <f t="shared" si="0"/>
        <v>1.67075E-2</v>
      </c>
      <c r="X99">
        <f t="shared" si="0"/>
        <v>3.0442499999999952E-2</v>
      </c>
      <c r="Y99">
        <f t="shared" si="0"/>
        <v>0</v>
      </c>
      <c r="Z99">
        <f t="shared" si="0"/>
        <v>5.7359999999999856E-2</v>
      </c>
      <c r="AA99">
        <f t="shared" si="0"/>
        <v>0</v>
      </c>
      <c r="AB99">
        <f t="shared" si="0"/>
        <v>0</v>
      </c>
      <c r="AC99">
        <f t="shared" si="0"/>
        <v>7.5624999999999984E-2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7.1215000000000001E-2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3.4413799999999966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2.91</v>
      </c>
      <c r="AJ3" s="202">
        <v>0</v>
      </c>
      <c r="AK3" s="202">
        <v>-11</v>
      </c>
      <c r="AL3" s="202">
        <v>0</v>
      </c>
      <c r="AM3" s="202">
        <v>0</v>
      </c>
      <c r="AN3" s="202">
        <v>0</v>
      </c>
      <c r="AO3" s="202">
        <v>14.11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2.91</v>
      </c>
      <c r="AJ4" s="202">
        <v>0</v>
      </c>
      <c r="AK4" s="202">
        <v>-11</v>
      </c>
      <c r="AL4" s="202">
        <v>0</v>
      </c>
      <c r="AM4" s="202">
        <v>0</v>
      </c>
      <c r="AN4" s="202">
        <v>0</v>
      </c>
      <c r="AO4" s="202">
        <v>14.11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2.91</v>
      </c>
      <c r="AJ5" s="202">
        <v>0</v>
      </c>
      <c r="AK5" s="202">
        <v>-11</v>
      </c>
      <c r="AL5" s="202">
        <v>0</v>
      </c>
      <c r="AM5" s="202">
        <v>0</v>
      </c>
      <c r="AN5" s="202">
        <v>0</v>
      </c>
      <c r="AO5" s="202">
        <v>14.11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2.91</v>
      </c>
      <c r="AJ6" s="202">
        <v>0</v>
      </c>
      <c r="AK6" s="202">
        <v>-10</v>
      </c>
      <c r="AL6" s="202">
        <v>0</v>
      </c>
      <c r="AM6" s="202">
        <v>0</v>
      </c>
      <c r="AN6" s="202">
        <v>0</v>
      </c>
      <c r="AO6" s="202">
        <v>14.11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2.12</v>
      </c>
      <c r="AJ7" s="202">
        <v>0</v>
      </c>
      <c r="AK7" s="202">
        <v>-15</v>
      </c>
      <c r="AL7" s="202">
        <v>0</v>
      </c>
      <c r="AM7" s="202">
        <v>0</v>
      </c>
      <c r="AN7" s="202">
        <v>0</v>
      </c>
      <c r="AO7" s="202">
        <v>14.11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2.12</v>
      </c>
      <c r="AJ8" s="202">
        <v>0</v>
      </c>
      <c r="AK8" s="202">
        <v>-7</v>
      </c>
      <c r="AL8" s="202">
        <v>0</v>
      </c>
      <c r="AM8" s="202">
        <v>0</v>
      </c>
      <c r="AN8" s="202">
        <v>0</v>
      </c>
      <c r="AO8" s="202">
        <v>14.11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2.12</v>
      </c>
      <c r="AJ9" s="202">
        <v>0</v>
      </c>
      <c r="AK9" s="202">
        <v>-9</v>
      </c>
      <c r="AL9" s="202">
        <v>0</v>
      </c>
      <c r="AM9" s="202">
        <v>0</v>
      </c>
      <c r="AN9" s="202">
        <v>0</v>
      </c>
      <c r="AO9" s="202">
        <v>14.11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2.12</v>
      </c>
      <c r="AJ10" s="202">
        <v>0</v>
      </c>
      <c r="AK10" s="202">
        <v>-9</v>
      </c>
      <c r="AL10" s="202">
        <v>0</v>
      </c>
      <c r="AM10" s="202">
        <v>0</v>
      </c>
      <c r="AN10" s="202">
        <v>0</v>
      </c>
      <c r="AO10" s="202">
        <v>14.11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2.12</v>
      </c>
      <c r="AJ11" s="202">
        <v>0</v>
      </c>
      <c r="AK11" s="202">
        <v>-9</v>
      </c>
      <c r="AL11" s="202">
        <v>0</v>
      </c>
      <c r="AM11" s="202">
        <v>0</v>
      </c>
      <c r="AN11" s="202">
        <v>0</v>
      </c>
      <c r="AO11" s="202">
        <v>14.11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2.12</v>
      </c>
      <c r="AJ12" s="202">
        <v>0</v>
      </c>
      <c r="AK12" s="202">
        <v>-9</v>
      </c>
      <c r="AL12" s="202">
        <v>0</v>
      </c>
      <c r="AM12" s="202">
        <v>0</v>
      </c>
      <c r="AN12" s="202">
        <v>0</v>
      </c>
      <c r="AO12" s="202">
        <v>14.11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2.12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2.12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2.12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2.12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2.12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2.12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2.12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2.12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2.12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2.12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2.12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2.12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2.12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2.12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2.12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2.12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2.12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2.12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2.12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2.12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2.12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2.12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2.12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2.12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2.12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2.12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2.12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2.12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2.12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2.12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1.82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1.82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1.82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1.82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1.82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1.82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1.82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1.82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1.52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13.74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1.52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13.74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1.52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14.74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14.74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14.74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14.74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14.74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14.74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14.74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14.74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14.74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14.74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14.74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14.74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14.74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14.74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14.74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14.74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14.74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14.74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14.74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14.74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1.84</v>
      </c>
      <c r="AJ73" s="202">
        <v>0</v>
      </c>
      <c r="AK73" s="202">
        <v>-23</v>
      </c>
      <c r="AL73" s="202">
        <v>0</v>
      </c>
      <c r="AM73" s="202">
        <v>0</v>
      </c>
      <c r="AN73" s="202">
        <v>0</v>
      </c>
      <c r="AO73" s="202">
        <v>14.74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14.74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2.23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15.11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2.23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15.11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2.23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15.11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2.23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15.11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2.23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15.11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2.23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15.11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2.23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15.11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2.23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15.11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2.62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15.11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2.62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15.11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2.62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15.11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2.62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15.11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2.62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15.11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2.62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15.11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2.62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15.11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2.62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15.11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3.01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15.11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3.01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15.11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3.01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15.11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3.01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15.11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3.01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15.11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3.01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15.11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3.01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15.11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3.01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15.11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5.2149999999999974E-2</v>
      </c>
      <c r="AJ99">
        <f t="shared" si="0"/>
        <v>0</v>
      </c>
      <c r="AK99">
        <f t="shared" si="0"/>
        <v>-3.1E-2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0.34791999999999956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0.35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14.54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0.35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14.54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0.35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14.54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0.35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14.54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0.4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10.61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0.4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10.61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0.4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10.61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0.4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10.61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0.4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10.61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89.66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0.4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10.61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89.66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0.4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10.61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89.66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0.4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10.61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89.66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0.4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10.61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89.66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0.4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10.61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89.66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0.35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10.61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89.66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0.35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10.61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89.66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0.14000000000000001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10.61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89.66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0.14000000000000001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10.61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89.66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0.14000000000000001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10.61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89.66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0.14000000000000001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10.61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89.66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0.14000000000000001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10.61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89.66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0.14000000000000001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10.61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89.66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0.14000000000000001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10.61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89.66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0.14000000000000001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10.61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89.66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0.14000000000000001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10.61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89.66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0.14000000000000001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10.61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89.66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0.14000000000000001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10.61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89.66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0.14000000000000001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10.61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89.66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0.14000000000000001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10.61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89.66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0.14000000000000001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10.61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89.66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0.14000000000000001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10.61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89.66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0.14000000000000001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10.61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89.66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0.14000000000000001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10.61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89.66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0.14000000000000001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10.61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89.66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0.14000000000000001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10.61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89.66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0.14000000000000001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10.61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89.66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0.14000000000000001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10.61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89.66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0.14000000000000001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10.61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89.66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0.19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10.61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89.66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0.19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10.61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89.66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0.19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9.09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89.66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0.25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9.09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89.66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0.25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9.09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89.66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0.25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9.09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89.66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0.25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9.09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89.66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0.25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9.09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89.66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0.25</v>
      </c>
      <c r="AD49" s="202">
        <v>1.48</v>
      </c>
      <c r="AE49" s="202">
        <v>0</v>
      </c>
      <c r="AF49" s="202">
        <v>0</v>
      </c>
      <c r="AG49" s="202">
        <v>0</v>
      </c>
      <c r="AH49" s="202">
        <v>0</v>
      </c>
      <c r="AI49" s="202">
        <v>9.09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89.66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0.36</v>
      </c>
      <c r="AD50" s="202">
        <v>1.48</v>
      </c>
      <c r="AE50" s="202">
        <v>0</v>
      </c>
      <c r="AF50" s="202">
        <v>0</v>
      </c>
      <c r="AG50" s="202">
        <v>0</v>
      </c>
      <c r="AH50" s="202">
        <v>0</v>
      </c>
      <c r="AI50" s="202">
        <v>9.09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89.66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0.36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7.58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87.72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0.36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7.58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79.239999999999995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0.36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7.58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71.239999999999995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0.54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9.2100000000000009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71.239999999999995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0.54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9.2100000000000009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71.239999999999995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0.54</v>
      </c>
      <c r="AD56" s="202">
        <v>1.48</v>
      </c>
      <c r="AE56" s="202">
        <v>0</v>
      </c>
      <c r="AF56" s="202">
        <v>0</v>
      </c>
      <c r="AG56" s="202">
        <v>0</v>
      </c>
      <c r="AH56" s="202">
        <v>0</v>
      </c>
      <c r="AI56" s="202">
        <v>9.2100000000000009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71.239999999999995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0.54</v>
      </c>
      <c r="AD57" s="202">
        <v>1.48</v>
      </c>
      <c r="AE57" s="202">
        <v>0</v>
      </c>
      <c r="AF57" s="202">
        <v>0</v>
      </c>
      <c r="AG57" s="202">
        <v>0</v>
      </c>
      <c r="AH57" s="202">
        <v>0</v>
      </c>
      <c r="AI57" s="202">
        <v>9.2100000000000009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71.239999999999995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0.54</v>
      </c>
      <c r="AD58" s="202">
        <v>1.48</v>
      </c>
      <c r="AE58" s="202">
        <v>0</v>
      </c>
      <c r="AF58" s="202">
        <v>0</v>
      </c>
      <c r="AG58" s="202">
        <v>0</v>
      </c>
      <c r="AH58" s="202">
        <v>0</v>
      </c>
      <c r="AI58" s="202">
        <v>9.2100000000000009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71.239999999999995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0.54</v>
      </c>
      <c r="AD59" s="202">
        <v>1.48</v>
      </c>
      <c r="AE59" s="202">
        <v>0</v>
      </c>
      <c r="AF59" s="202">
        <v>0</v>
      </c>
      <c r="AG59" s="202">
        <v>0</v>
      </c>
      <c r="AH59" s="202">
        <v>0</v>
      </c>
      <c r="AI59" s="202">
        <v>9.2100000000000009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61.24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0.54</v>
      </c>
      <c r="AD60" s="202">
        <v>1.48</v>
      </c>
      <c r="AE60" s="202">
        <v>0</v>
      </c>
      <c r="AF60" s="202">
        <v>0</v>
      </c>
      <c r="AG60" s="202">
        <v>0</v>
      </c>
      <c r="AH60" s="202">
        <v>0</v>
      </c>
      <c r="AI60" s="202">
        <v>9.2100000000000009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61.24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0.54</v>
      </c>
      <c r="AD61" s="202">
        <v>1.48</v>
      </c>
      <c r="AE61" s="202">
        <v>0</v>
      </c>
      <c r="AF61" s="202">
        <v>0</v>
      </c>
      <c r="AG61" s="202">
        <v>0</v>
      </c>
      <c r="AH61" s="202">
        <v>0</v>
      </c>
      <c r="AI61" s="202">
        <v>9.2100000000000009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61.24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0.54</v>
      </c>
      <c r="AD62" s="202">
        <v>1.48</v>
      </c>
      <c r="AE62" s="202">
        <v>0</v>
      </c>
      <c r="AF62" s="202">
        <v>0</v>
      </c>
      <c r="AG62" s="202">
        <v>0</v>
      </c>
      <c r="AH62" s="202">
        <v>0</v>
      </c>
      <c r="AI62" s="202">
        <v>9.2100000000000009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61.24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0.54</v>
      </c>
      <c r="AD63" s="202">
        <v>1.48</v>
      </c>
      <c r="AE63" s="202">
        <v>0</v>
      </c>
      <c r="AF63" s="202">
        <v>0</v>
      </c>
      <c r="AG63" s="202">
        <v>0</v>
      </c>
      <c r="AH63" s="202">
        <v>0</v>
      </c>
      <c r="AI63" s="202">
        <v>9.2100000000000009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61.24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0.54</v>
      </c>
      <c r="AD64" s="202">
        <v>1.48</v>
      </c>
      <c r="AE64" s="202">
        <v>0</v>
      </c>
      <c r="AF64" s="202">
        <v>0</v>
      </c>
      <c r="AG64" s="202">
        <v>0</v>
      </c>
      <c r="AH64" s="202">
        <v>0</v>
      </c>
      <c r="AI64" s="202">
        <v>9.2100000000000009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61.24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0.54</v>
      </c>
      <c r="AD65" s="202">
        <v>1.48</v>
      </c>
      <c r="AE65" s="202">
        <v>0</v>
      </c>
      <c r="AF65" s="202">
        <v>0</v>
      </c>
      <c r="AG65" s="202">
        <v>0</v>
      </c>
      <c r="AH65" s="202">
        <v>0</v>
      </c>
      <c r="AI65" s="202">
        <v>9.2100000000000009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61.24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0.54</v>
      </c>
      <c r="AD66" s="202">
        <v>1.48</v>
      </c>
      <c r="AE66" s="202">
        <v>0</v>
      </c>
      <c r="AF66" s="202">
        <v>0</v>
      </c>
      <c r="AG66" s="202">
        <v>0</v>
      </c>
      <c r="AH66" s="202">
        <v>0</v>
      </c>
      <c r="AI66" s="202">
        <v>9.2100000000000009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61.24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0.54</v>
      </c>
      <c r="AD67" s="202">
        <v>1.48</v>
      </c>
      <c r="AE67" s="202">
        <v>0</v>
      </c>
      <c r="AF67" s="202">
        <v>0</v>
      </c>
      <c r="AG67" s="202">
        <v>0</v>
      </c>
      <c r="AH67" s="202">
        <v>0</v>
      </c>
      <c r="AI67" s="202">
        <v>9.2100000000000009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61.24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0.54</v>
      </c>
      <c r="AD68" s="202">
        <v>1.48</v>
      </c>
      <c r="AE68" s="202">
        <v>0</v>
      </c>
      <c r="AF68" s="202">
        <v>0</v>
      </c>
      <c r="AG68" s="202">
        <v>0</v>
      </c>
      <c r="AH68" s="202">
        <v>0</v>
      </c>
      <c r="AI68" s="202">
        <v>9.2100000000000009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61.24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0.54</v>
      </c>
      <c r="AD69" s="202">
        <v>1.48</v>
      </c>
      <c r="AE69" s="202">
        <v>0</v>
      </c>
      <c r="AF69" s="202">
        <v>0</v>
      </c>
      <c r="AG69" s="202">
        <v>0</v>
      </c>
      <c r="AH69" s="202">
        <v>0</v>
      </c>
      <c r="AI69" s="202">
        <v>9.2100000000000009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61.24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0.54</v>
      </c>
      <c r="AD70" s="202">
        <v>1.48</v>
      </c>
      <c r="AE70" s="202">
        <v>0</v>
      </c>
      <c r="AF70" s="202">
        <v>0</v>
      </c>
      <c r="AG70" s="202">
        <v>0</v>
      </c>
      <c r="AH70" s="202">
        <v>0</v>
      </c>
      <c r="AI70" s="202">
        <v>9.2100000000000009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61.24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0.54</v>
      </c>
      <c r="AD71" s="202">
        <v>1.48</v>
      </c>
      <c r="AE71" s="202">
        <v>0</v>
      </c>
      <c r="AF71" s="202">
        <v>0</v>
      </c>
      <c r="AG71" s="202">
        <v>0</v>
      </c>
      <c r="AH71" s="202">
        <v>0</v>
      </c>
      <c r="AI71" s="202">
        <v>9.2100000000000009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71.239999999999995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0.54</v>
      </c>
      <c r="AD72" s="202">
        <v>1.48</v>
      </c>
      <c r="AE72" s="202">
        <v>0</v>
      </c>
      <c r="AF72" s="202">
        <v>0</v>
      </c>
      <c r="AG72" s="202">
        <v>0</v>
      </c>
      <c r="AH72" s="202">
        <v>0</v>
      </c>
      <c r="AI72" s="202">
        <v>9.2100000000000009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71.239999999999995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0.54</v>
      </c>
      <c r="AD73" s="202">
        <v>1.48</v>
      </c>
      <c r="AE73" s="202">
        <v>0</v>
      </c>
      <c r="AF73" s="202">
        <v>0</v>
      </c>
      <c r="AG73" s="202">
        <v>0</v>
      </c>
      <c r="AH73" s="202">
        <v>0</v>
      </c>
      <c r="AI73" s="202">
        <v>9.2100000000000009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71.239999999999995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0.54</v>
      </c>
      <c r="AD74" s="202">
        <v>1.48</v>
      </c>
      <c r="AE74" s="202">
        <v>0</v>
      </c>
      <c r="AF74" s="202">
        <v>0</v>
      </c>
      <c r="AG74" s="202">
        <v>0</v>
      </c>
      <c r="AH74" s="202">
        <v>0</v>
      </c>
      <c r="AI74" s="202">
        <v>9.2100000000000009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71.239999999999995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0.54</v>
      </c>
      <c r="AD75" s="202">
        <v>1.48</v>
      </c>
      <c r="AE75" s="202">
        <v>0</v>
      </c>
      <c r="AF75" s="202">
        <v>0</v>
      </c>
      <c r="AG75" s="202">
        <v>0</v>
      </c>
      <c r="AH75" s="202">
        <v>0</v>
      </c>
      <c r="AI75" s="202">
        <v>11.16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73.180000000000007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0.54</v>
      </c>
      <c r="AD76" s="202">
        <v>1.48</v>
      </c>
      <c r="AE76" s="202">
        <v>0</v>
      </c>
      <c r="AF76" s="202">
        <v>0</v>
      </c>
      <c r="AG76" s="202">
        <v>0</v>
      </c>
      <c r="AH76" s="202">
        <v>0</v>
      </c>
      <c r="AI76" s="202">
        <v>11.16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73.180000000000007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0.54</v>
      </c>
      <c r="AD77" s="202">
        <v>1.48</v>
      </c>
      <c r="AE77" s="202">
        <v>0</v>
      </c>
      <c r="AF77" s="202">
        <v>0</v>
      </c>
      <c r="AG77" s="202">
        <v>0</v>
      </c>
      <c r="AH77" s="202">
        <v>0</v>
      </c>
      <c r="AI77" s="202">
        <v>11.16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73.180000000000007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0.45</v>
      </c>
      <c r="AD78" s="202">
        <v>1.48</v>
      </c>
      <c r="AE78" s="202">
        <v>0</v>
      </c>
      <c r="AF78" s="202">
        <v>0</v>
      </c>
      <c r="AG78" s="202">
        <v>0</v>
      </c>
      <c r="AH78" s="202">
        <v>0</v>
      </c>
      <c r="AI78" s="202">
        <v>11.16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73.180000000000007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0.45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11.16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73.180000000000007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0.45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11.16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73.180000000000007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0.45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11.16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73.180000000000007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0.45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11.16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73.180000000000007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0.45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13.11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73.180000000000007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0.45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13.11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73.180000000000007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0.4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13.11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73.180000000000007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0.4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13.11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73.180000000000007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0.4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13.11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73.180000000000007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0.4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13.11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73.180000000000007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0.4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13.11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73.180000000000007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0.4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13.11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73.180000000000007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0.4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15.06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73.180000000000007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0.4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15.06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73.180000000000007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0.4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15.06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73.180000000000007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0.4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15.06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73.180000000000007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0.4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15.06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73.180000000000007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0.4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15.06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73.180000000000007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0.4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15.06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73.180000000000007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0.4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15.06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73.180000000000007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8.5999999999999896E-3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0.26090750000000013</v>
      </c>
      <c r="AJ99">
        <f t="shared" si="0"/>
        <v>0</v>
      </c>
      <c r="AK99">
        <f t="shared" si="0"/>
        <v>1.0999999999999999E-4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1.9216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0.27</v>
      </c>
      <c r="J3" s="202">
        <v>0</v>
      </c>
      <c r="K3" s="202">
        <v>4.58</v>
      </c>
      <c r="L3" s="202">
        <v>19.559999999999999</v>
      </c>
      <c r="M3" s="202">
        <v>0.87</v>
      </c>
      <c r="N3" s="202">
        <v>1.23</v>
      </c>
      <c r="O3" s="202">
        <v>0</v>
      </c>
      <c r="P3" s="202">
        <v>1.43</v>
      </c>
      <c r="Q3" s="202">
        <v>0.23</v>
      </c>
      <c r="R3" s="202">
        <v>0.44</v>
      </c>
      <c r="S3" s="202">
        <v>0.27</v>
      </c>
      <c r="T3" s="202">
        <v>0</v>
      </c>
      <c r="U3" s="202">
        <v>2.17</v>
      </c>
      <c r="V3" s="202">
        <v>0.21</v>
      </c>
      <c r="W3" s="202">
        <v>0.44</v>
      </c>
      <c r="X3" s="202">
        <v>1.78</v>
      </c>
      <c r="Y3" s="202">
        <v>0</v>
      </c>
      <c r="Z3" s="202">
        <v>2.63</v>
      </c>
      <c r="AA3" s="202">
        <v>0</v>
      </c>
      <c r="AB3" s="202">
        <v>0</v>
      </c>
      <c r="AC3" s="202">
        <v>2.08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9.57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39.450000000000003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0.27</v>
      </c>
      <c r="J4" s="202">
        <v>0</v>
      </c>
      <c r="K4" s="202">
        <v>4.58</v>
      </c>
      <c r="L4" s="202">
        <v>19.559999999999999</v>
      </c>
      <c r="M4" s="202">
        <v>0.87</v>
      </c>
      <c r="N4" s="202">
        <v>1.23</v>
      </c>
      <c r="O4" s="202">
        <v>0</v>
      </c>
      <c r="P4" s="202">
        <v>1.43</v>
      </c>
      <c r="Q4" s="202">
        <v>0.23</v>
      </c>
      <c r="R4" s="202">
        <v>0.44</v>
      </c>
      <c r="S4" s="202">
        <v>0.27</v>
      </c>
      <c r="T4" s="202">
        <v>0</v>
      </c>
      <c r="U4" s="202">
        <v>2.17</v>
      </c>
      <c r="V4" s="202">
        <v>0.21</v>
      </c>
      <c r="W4" s="202">
        <v>0.44</v>
      </c>
      <c r="X4" s="202">
        <v>1.78</v>
      </c>
      <c r="Y4" s="202">
        <v>0</v>
      </c>
      <c r="Z4" s="202">
        <v>2.63</v>
      </c>
      <c r="AA4" s="202">
        <v>0</v>
      </c>
      <c r="AB4" s="202">
        <v>0</v>
      </c>
      <c r="AC4" s="202">
        <v>2.08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9.57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39.450000000000003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0.27</v>
      </c>
      <c r="J5" s="202">
        <v>0</v>
      </c>
      <c r="K5" s="202">
        <v>4.58</v>
      </c>
      <c r="L5" s="202">
        <v>19.559999999999999</v>
      </c>
      <c r="M5" s="202">
        <v>0.93</v>
      </c>
      <c r="N5" s="202">
        <v>1.23</v>
      </c>
      <c r="O5" s="202">
        <v>0</v>
      </c>
      <c r="P5" s="202">
        <v>1.43</v>
      </c>
      <c r="Q5" s="202">
        <v>0.23</v>
      </c>
      <c r="R5" s="202">
        <v>0.44</v>
      </c>
      <c r="S5" s="202">
        <v>0.27</v>
      </c>
      <c r="T5" s="202">
        <v>0</v>
      </c>
      <c r="U5" s="202">
        <v>2.17</v>
      </c>
      <c r="V5" s="202">
        <v>0.21</v>
      </c>
      <c r="W5" s="202">
        <v>0.44</v>
      </c>
      <c r="X5" s="202">
        <v>1.78</v>
      </c>
      <c r="Y5" s="202">
        <v>0</v>
      </c>
      <c r="Z5" s="202">
        <v>2.63</v>
      </c>
      <c r="AA5" s="202">
        <v>0</v>
      </c>
      <c r="AB5" s="202">
        <v>0</v>
      </c>
      <c r="AC5" s="202">
        <v>2.08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9.57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39.450000000000003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0.27</v>
      </c>
      <c r="J6" s="202">
        <v>0</v>
      </c>
      <c r="K6" s="202">
        <v>4.58</v>
      </c>
      <c r="L6" s="202">
        <v>19.559999999999999</v>
      </c>
      <c r="M6" s="202">
        <v>0.93</v>
      </c>
      <c r="N6" s="202">
        <v>1.23</v>
      </c>
      <c r="O6" s="202">
        <v>0</v>
      </c>
      <c r="P6" s="202">
        <v>1.43</v>
      </c>
      <c r="Q6" s="202">
        <v>0.23</v>
      </c>
      <c r="R6" s="202">
        <v>0.44</v>
      </c>
      <c r="S6" s="202">
        <v>0.27</v>
      </c>
      <c r="T6" s="202">
        <v>0</v>
      </c>
      <c r="U6" s="202">
        <v>2.17</v>
      </c>
      <c r="V6" s="202">
        <v>0.21</v>
      </c>
      <c r="W6" s="202">
        <v>0.44</v>
      </c>
      <c r="X6" s="202">
        <v>1.78</v>
      </c>
      <c r="Y6" s="202">
        <v>0</v>
      </c>
      <c r="Z6" s="202">
        <v>2.63</v>
      </c>
      <c r="AA6" s="202">
        <v>0</v>
      </c>
      <c r="AB6" s="202">
        <v>0</v>
      </c>
      <c r="AC6" s="202">
        <v>2.08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9.57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39.450000000000003</v>
      </c>
      <c r="AP6" s="202">
        <v>0</v>
      </c>
    </row>
    <row r="7" spans="1:42">
      <c r="A7" t="s">
        <v>49</v>
      </c>
      <c r="B7" s="202">
        <v>0</v>
      </c>
      <c r="C7" s="202">
        <v>8.3800000000000008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0.27</v>
      </c>
      <c r="J7" s="202">
        <v>0</v>
      </c>
      <c r="K7" s="202">
        <v>4.58</v>
      </c>
      <c r="L7" s="202">
        <v>19.559999999999999</v>
      </c>
      <c r="M7" s="202">
        <v>0.93</v>
      </c>
      <c r="N7" s="202">
        <v>1.23</v>
      </c>
      <c r="O7" s="202">
        <v>0</v>
      </c>
      <c r="P7" s="202">
        <v>1.43</v>
      </c>
      <c r="Q7" s="202">
        <v>0.23</v>
      </c>
      <c r="R7" s="202">
        <v>0.44</v>
      </c>
      <c r="S7" s="202">
        <v>0.27</v>
      </c>
      <c r="T7" s="202">
        <v>0</v>
      </c>
      <c r="U7" s="202">
        <v>2.17</v>
      </c>
      <c r="V7" s="202">
        <v>0.21</v>
      </c>
      <c r="W7" s="202">
        <v>0.44</v>
      </c>
      <c r="X7" s="202">
        <v>1.78</v>
      </c>
      <c r="Y7" s="202">
        <v>0</v>
      </c>
      <c r="Z7" s="202">
        <v>2.63</v>
      </c>
      <c r="AA7" s="202">
        <v>0</v>
      </c>
      <c r="AB7" s="202">
        <v>0</v>
      </c>
      <c r="AC7" s="202">
        <v>2.37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6.75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39.450000000000003</v>
      </c>
      <c r="AP7" s="202">
        <v>0</v>
      </c>
    </row>
    <row r="8" spans="1:42">
      <c r="A8" t="s">
        <v>50</v>
      </c>
      <c r="B8" s="202">
        <v>0</v>
      </c>
      <c r="C8" s="202">
        <v>8.3800000000000008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0.27</v>
      </c>
      <c r="J8" s="202">
        <v>0</v>
      </c>
      <c r="K8" s="202">
        <v>4.58</v>
      </c>
      <c r="L8" s="202">
        <v>19.559999999999999</v>
      </c>
      <c r="M8" s="202">
        <v>0.93</v>
      </c>
      <c r="N8" s="202">
        <v>1.23</v>
      </c>
      <c r="O8" s="202">
        <v>0</v>
      </c>
      <c r="P8" s="202">
        <v>1.43</v>
      </c>
      <c r="Q8" s="202">
        <v>0.23</v>
      </c>
      <c r="R8" s="202">
        <v>0.44</v>
      </c>
      <c r="S8" s="202">
        <v>0.27</v>
      </c>
      <c r="T8" s="202">
        <v>0</v>
      </c>
      <c r="U8" s="202">
        <v>2.17</v>
      </c>
      <c r="V8" s="202">
        <v>0.21</v>
      </c>
      <c r="W8" s="202">
        <v>0.44</v>
      </c>
      <c r="X8" s="202">
        <v>1.78</v>
      </c>
      <c r="Y8" s="202">
        <v>0</v>
      </c>
      <c r="Z8" s="202">
        <v>2.63</v>
      </c>
      <c r="AA8" s="202">
        <v>0</v>
      </c>
      <c r="AB8" s="202">
        <v>0</v>
      </c>
      <c r="AC8" s="202">
        <v>2.37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6.75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39.450000000000003</v>
      </c>
      <c r="AP8" s="202">
        <v>0</v>
      </c>
    </row>
    <row r="9" spans="1:42">
      <c r="A9" t="s">
        <v>51</v>
      </c>
      <c r="B9" s="202">
        <v>0</v>
      </c>
      <c r="C9" s="202">
        <v>8.3800000000000008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0.27</v>
      </c>
      <c r="J9" s="202">
        <v>0</v>
      </c>
      <c r="K9" s="202">
        <v>4.58</v>
      </c>
      <c r="L9" s="202">
        <v>19.559999999999999</v>
      </c>
      <c r="M9" s="202">
        <v>0.93</v>
      </c>
      <c r="N9" s="202">
        <v>1.23</v>
      </c>
      <c r="O9" s="202">
        <v>0</v>
      </c>
      <c r="P9" s="202">
        <v>1.43</v>
      </c>
      <c r="Q9" s="202">
        <v>0.23</v>
      </c>
      <c r="R9" s="202">
        <v>0.44</v>
      </c>
      <c r="S9" s="202">
        <v>0.27</v>
      </c>
      <c r="T9" s="202">
        <v>0</v>
      </c>
      <c r="U9" s="202">
        <v>2.17</v>
      </c>
      <c r="V9" s="202">
        <v>0.21</v>
      </c>
      <c r="W9" s="202">
        <v>0.44</v>
      </c>
      <c r="X9" s="202">
        <v>1.78</v>
      </c>
      <c r="Y9" s="202">
        <v>0</v>
      </c>
      <c r="Z9" s="202">
        <v>2.63</v>
      </c>
      <c r="AA9" s="202">
        <v>0</v>
      </c>
      <c r="AB9" s="202">
        <v>0</v>
      </c>
      <c r="AC9" s="202">
        <v>2.37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6.75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39.450000000000003</v>
      </c>
      <c r="AP9" s="202">
        <v>0</v>
      </c>
    </row>
    <row r="10" spans="1:42">
      <c r="A10" t="s">
        <v>52</v>
      </c>
      <c r="B10" s="202">
        <v>0</v>
      </c>
      <c r="C10" s="202">
        <v>8.3800000000000008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0.27</v>
      </c>
      <c r="J10" s="202">
        <v>0</v>
      </c>
      <c r="K10" s="202">
        <v>4.58</v>
      </c>
      <c r="L10" s="202">
        <v>19.559999999999999</v>
      </c>
      <c r="M10" s="202">
        <v>0.93</v>
      </c>
      <c r="N10" s="202">
        <v>1.23</v>
      </c>
      <c r="O10" s="202">
        <v>0</v>
      </c>
      <c r="P10" s="202">
        <v>1.43</v>
      </c>
      <c r="Q10" s="202">
        <v>0.23</v>
      </c>
      <c r="R10" s="202">
        <v>0.44</v>
      </c>
      <c r="S10" s="202">
        <v>0.27</v>
      </c>
      <c r="T10" s="202">
        <v>0</v>
      </c>
      <c r="U10" s="202">
        <v>2.17</v>
      </c>
      <c r="V10" s="202">
        <v>0.21</v>
      </c>
      <c r="W10" s="202">
        <v>0.44</v>
      </c>
      <c r="X10" s="202">
        <v>1.78</v>
      </c>
      <c r="Y10" s="202">
        <v>0</v>
      </c>
      <c r="Z10" s="202">
        <v>2.63</v>
      </c>
      <c r="AA10" s="202">
        <v>0</v>
      </c>
      <c r="AB10" s="202">
        <v>0</v>
      </c>
      <c r="AC10" s="202">
        <v>2.37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6.75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39.450000000000003</v>
      </c>
      <c r="AP10" s="202">
        <v>0</v>
      </c>
    </row>
    <row r="11" spans="1:42">
      <c r="A11" t="s">
        <v>53</v>
      </c>
      <c r="B11" s="202">
        <v>0</v>
      </c>
      <c r="C11" s="202">
        <v>8.3800000000000008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6.05</v>
      </c>
      <c r="J11" s="202">
        <v>0.25</v>
      </c>
      <c r="K11" s="202">
        <v>4.58</v>
      </c>
      <c r="L11" s="202">
        <v>19.559999999999999</v>
      </c>
      <c r="M11" s="202">
        <v>0.87</v>
      </c>
      <c r="N11" s="202">
        <v>1.23</v>
      </c>
      <c r="O11" s="202">
        <v>0</v>
      </c>
      <c r="P11" s="202">
        <v>1.43</v>
      </c>
      <c r="Q11" s="202">
        <v>0.23</v>
      </c>
      <c r="R11" s="202">
        <v>0.44</v>
      </c>
      <c r="S11" s="202">
        <v>0.27</v>
      </c>
      <c r="T11" s="202">
        <v>0</v>
      </c>
      <c r="U11" s="202">
        <v>2.17</v>
      </c>
      <c r="V11" s="202">
        <v>0.21</v>
      </c>
      <c r="W11" s="202">
        <v>0.44</v>
      </c>
      <c r="X11" s="202">
        <v>1.78</v>
      </c>
      <c r="Y11" s="202">
        <v>0</v>
      </c>
      <c r="Z11" s="202">
        <v>2.63</v>
      </c>
      <c r="AA11" s="202">
        <v>0</v>
      </c>
      <c r="AB11" s="202">
        <v>0</v>
      </c>
      <c r="AC11" s="202">
        <v>2.37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6.75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39.450000000000003</v>
      </c>
      <c r="AP11" s="202">
        <v>0</v>
      </c>
    </row>
    <row r="12" spans="1:42">
      <c r="A12" t="s">
        <v>54</v>
      </c>
      <c r="B12" s="202">
        <v>0</v>
      </c>
      <c r="C12" s="202">
        <v>8.3800000000000008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6.05</v>
      </c>
      <c r="J12" s="202">
        <v>0.25</v>
      </c>
      <c r="K12" s="202">
        <v>4.58</v>
      </c>
      <c r="L12" s="202">
        <v>19.559999999999999</v>
      </c>
      <c r="M12" s="202">
        <v>0.87</v>
      </c>
      <c r="N12" s="202">
        <v>1.23</v>
      </c>
      <c r="O12" s="202">
        <v>0</v>
      </c>
      <c r="P12" s="202">
        <v>1.43</v>
      </c>
      <c r="Q12" s="202">
        <v>0.23</v>
      </c>
      <c r="R12" s="202">
        <v>0.44</v>
      </c>
      <c r="S12" s="202">
        <v>0.27</v>
      </c>
      <c r="T12" s="202">
        <v>0</v>
      </c>
      <c r="U12" s="202">
        <v>2.17</v>
      </c>
      <c r="V12" s="202">
        <v>0.21</v>
      </c>
      <c r="W12" s="202">
        <v>0.44</v>
      </c>
      <c r="X12" s="202">
        <v>1.78</v>
      </c>
      <c r="Y12" s="202">
        <v>0</v>
      </c>
      <c r="Z12" s="202">
        <v>2.63</v>
      </c>
      <c r="AA12" s="202">
        <v>0</v>
      </c>
      <c r="AB12" s="202">
        <v>0</v>
      </c>
      <c r="AC12" s="202">
        <v>2.37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6.75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39.450000000000003</v>
      </c>
      <c r="AP12" s="202">
        <v>0</v>
      </c>
    </row>
    <row r="13" spans="1:42">
      <c r="A13" t="s">
        <v>55</v>
      </c>
      <c r="B13" s="202">
        <v>0</v>
      </c>
      <c r="C13" s="202">
        <v>8.3800000000000008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11.27</v>
      </c>
      <c r="J13" s="202">
        <v>0</v>
      </c>
      <c r="K13" s="202">
        <v>4.58</v>
      </c>
      <c r="L13" s="202">
        <v>19.559999999999999</v>
      </c>
      <c r="M13" s="202">
        <v>0.87</v>
      </c>
      <c r="N13" s="202">
        <v>1.23</v>
      </c>
      <c r="O13" s="202">
        <v>0</v>
      </c>
      <c r="P13" s="202">
        <v>1.43</v>
      </c>
      <c r="Q13" s="202">
        <v>0.23</v>
      </c>
      <c r="R13" s="202">
        <v>0.44</v>
      </c>
      <c r="S13" s="202">
        <v>0.27</v>
      </c>
      <c r="T13" s="202">
        <v>0</v>
      </c>
      <c r="U13" s="202">
        <v>2.17</v>
      </c>
      <c r="V13" s="202">
        <v>0.21</v>
      </c>
      <c r="W13" s="202">
        <v>0.44</v>
      </c>
      <c r="X13" s="202">
        <v>1.78</v>
      </c>
      <c r="Y13" s="202">
        <v>0</v>
      </c>
      <c r="Z13" s="202">
        <v>2.63</v>
      </c>
      <c r="AA13" s="202">
        <v>0</v>
      </c>
      <c r="AB13" s="202">
        <v>0</v>
      </c>
      <c r="AC13" s="202">
        <v>2.37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6.75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39.450000000000003</v>
      </c>
      <c r="AP13" s="202">
        <v>0</v>
      </c>
    </row>
    <row r="14" spans="1:42">
      <c r="A14" t="s">
        <v>56</v>
      </c>
      <c r="B14" s="202">
        <v>0</v>
      </c>
      <c r="C14" s="202">
        <v>8.3800000000000008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11.27</v>
      </c>
      <c r="J14" s="202">
        <v>0</v>
      </c>
      <c r="K14" s="202">
        <v>4.58</v>
      </c>
      <c r="L14" s="202">
        <v>19.559999999999999</v>
      </c>
      <c r="M14" s="202">
        <v>0.87</v>
      </c>
      <c r="N14" s="202">
        <v>1.23</v>
      </c>
      <c r="O14" s="202">
        <v>0</v>
      </c>
      <c r="P14" s="202">
        <v>1.43</v>
      </c>
      <c r="Q14" s="202">
        <v>0.23</v>
      </c>
      <c r="R14" s="202">
        <v>0.44</v>
      </c>
      <c r="S14" s="202">
        <v>0.27</v>
      </c>
      <c r="T14" s="202">
        <v>0</v>
      </c>
      <c r="U14" s="202">
        <v>2.17</v>
      </c>
      <c r="V14" s="202">
        <v>0.21</v>
      </c>
      <c r="W14" s="202">
        <v>0.44</v>
      </c>
      <c r="X14" s="202">
        <v>1.78</v>
      </c>
      <c r="Y14" s="202">
        <v>0</v>
      </c>
      <c r="Z14" s="202">
        <v>2.63</v>
      </c>
      <c r="AA14" s="202">
        <v>0</v>
      </c>
      <c r="AB14" s="202">
        <v>0</v>
      </c>
      <c r="AC14" s="202">
        <v>2.37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6.75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39.450000000000003</v>
      </c>
      <c r="AP14" s="202">
        <v>0</v>
      </c>
    </row>
    <row r="15" spans="1:42">
      <c r="A15" t="s">
        <v>57</v>
      </c>
      <c r="B15" s="202">
        <v>0</v>
      </c>
      <c r="C15" s="202">
        <v>8.3800000000000008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11.27</v>
      </c>
      <c r="J15" s="202">
        <v>0</v>
      </c>
      <c r="K15" s="202">
        <v>4.58</v>
      </c>
      <c r="L15" s="202">
        <v>19.559999999999999</v>
      </c>
      <c r="M15" s="202">
        <v>0.87</v>
      </c>
      <c r="N15" s="202">
        <v>1.23</v>
      </c>
      <c r="O15" s="202">
        <v>0</v>
      </c>
      <c r="P15" s="202">
        <v>1.43</v>
      </c>
      <c r="Q15" s="202">
        <v>0.23</v>
      </c>
      <c r="R15" s="202">
        <v>0.44</v>
      </c>
      <c r="S15" s="202">
        <v>0.27</v>
      </c>
      <c r="T15" s="202">
        <v>0</v>
      </c>
      <c r="U15" s="202">
        <v>2.17</v>
      </c>
      <c r="V15" s="202">
        <v>0.21</v>
      </c>
      <c r="W15" s="202">
        <v>0.44</v>
      </c>
      <c r="X15" s="202">
        <v>1.78</v>
      </c>
      <c r="Y15" s="202">
        <v>0</v>
      </c>
      <c r="Z15" s="202">
        <v>2.63</v>
      </c>
      <c r="AA15" s="202">
        <v>0</v>
      </c>
      <c r="AB15" s="202">
        <v>0</v>
      </c>
      <c r="AC15" s="202">
        <v>2.37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6.75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39.450000000000003</v>
      </c>
      <c r="AP15" s="202">
        <v>0</v>
      </c>
    </row>
    <row r="16" spans="1:42">
      <c r="A16" t="s">
        <v>58</v>
      </c>
      <c r="B16" s="202">
        <v>0</v>
      </c>
      <c r="C16" s="202">
        <v>8.3800000000000008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11.27</v>
      </c>
      <c r="J16" s="202">
        <v>0</v>
      </c>
      <c r="K16" s="202">
        <v>4.58</v>
      </c>
      <c r="L16" s="202">
        <v>19.559999999999999</v>
      </c>
      <c r="M16" s="202">
        <v>0.87</v>
      </c>
      <c r="N16" s="202">
        <v>1.23</v>
      </c>
      <c r="O16" s="202">
        <v>0</v>
      </c>
      <c r="P16" s="202">
        <v>1.43</v>
      </c>
      <c r="Q16" s="202">
        <v>0.23</v>
      </c>
      <c r="R16" s="202">
        <v>0.44</v>
      </c>
      <c r="S16" s="202">
        <v>0.27</v>
      </c>
      <c r="T16" s="202">
        <v>0</v>
      </c>
      <c r="U16" s="202">
        <v>2.17</v>
      </c>
      <c r="V16" s="202">
        <v>0.21</v>
      </c>
      <c r="W16" s="202">
        <v>0.44</v>
      </c>
      <c r="X16" s="202">
        <v>1.78</v>
      </c>
      <c r="Y16" s="202">
        <v>0</v>
      </c>
      <c r="Z16" s="202">
        <v>2.63</v>
      </c>
      <c r="AA16" s="202">
        <v>0</v>
      </c>
      <c r="AB16" s="202">
        <v>0</v>
      </c>
      <c r="AC16" s="202">
        <v>2.37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6.75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39.450000000000003</v>
      </c>
      <c r="AP16" s="202">
        <v>0</v>
      </c>
    </row>
    <row r="17" spans="1:42">
      <c r="A17" t="s">
        <v>59</v>
      </c>
      <c r="B17" s="202">
        <v>0</v>
      </c>
      <c r="C17" s="202">
        <v>8.3800000000000008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11.27</v>
      </c>
      <c r="J17" s="202">
        <v>7.0000000000000007E-2</v>
      </c>
      <c r="K17" s="202">
        <v>4.58</v>
      </c>
      <c r="L17" s="202">
        <v>143.72</v>
      </c>
      <c r="M17" s="202">
        <v>0.87</v>
      </c>
      <c r="N17" s="202">
        <v>1.23</v>
      </c>
      <c r="O17" s="202">
        <v>0</v>
      </c>
      <c r="P17" s="202">
        <v>1.43</v>
      </c>
      <c r="Q17" s="202">
        <v>0.23</v>
      </c>
      <c r="R17" s="202">
        <v>0.44</v>
      </c>
      <c r="S17" s="202">
        <v>0.27</v>
      </c>
      <c r="T17" s="202">
        <v>0</v>
      </c>
      <c r="U17" s="202">
        <v>2.17</v>
      </c>
      <c r="V17" s="202">
        <v>0.21</v>
      </c>
      <c r="W17" s="202">
        <v>0.44</v>
      </c>
      <c r="X17" s="202">
        <v>1.78</v>
      </c>
      <c r="Y17" s="202">
        <v>0</v>
      </c>
      <c r="Z17" s="202">
        <v>2.63</v>
      </c>
      <c r="AA17" s="202">
        <v>0</v>
      </c>
      <c r="AB17" s="202">
        <v>0</v>
      </c>
      <c r="AC17" s="202">
        <v>2.08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6.75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39.450000000000003</v>
      </c>
      <c r="AP17" s="202">
        <v>0</v>
      </c>
    </row>
    <row r="18" spans="1:42">
      <c r="A18" t="s">
        <v>60</v>
      </c>
      <c r="B18" s="202">
        <v>0</v>
      </c>
      <c r="C18" s="202">
        <v>8.3800000000000008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11.27</v>
      </c>
      <c r="J18" s="202">
        <v>7.0000000000000007E-2</v>
      </c>
      <c r="K18" s="202">
        <v>4.58</v>
      </c>
      <c r="L18" s="202">
        <v>143.72</v>
      </c>
      <c r="M18" s="202">
        <v>0.87</v>
      </c>
      <c r="N18" s="202">
        <v>1.23</v>
      </c>
      <c r="O18" s="202">
        <v>0</v>
      </c>
      <c r="P18" s="202">
        <v>1.43</v>
      </c>
      <c r="Q18" s="202">
        <v>0.23</v>
      </c>
      <c r="R18" s="202">
        <v>0.44</v>
      </c>
      <c r="S18" s="202">
        <v>0.27</v>
      </c>
      <c r="T18" s="202">
        <v>0</v>
      </c>
      <c r="U18" s="202">
        <v>2.17</v>
      </c>
      <c r="V18" s="202">
        <v>0.21</v>
      </c>
      <c r="W18" s="202">
        <v>0.44</v>
      </c>
      <c r="X18" s="202">
        <v>1.78</v>
      </c>
      <c r="Y18" s="202">
        <v>0</v>
      </c>
      <c r="Z18" s="202">
        <v>2.63</v>
      </c>
      <c r="AA18" s="202">
        <v>0</v>
      </c>
      <c r="AB18" s="202">
        <v>0</v>
      </c>
      <c r="AC18" s="202">
        <v>2.08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6.75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39.450000000000003</v>
      </c>
      <c r="AP18" s="202">
        <v>0</v>
      </c>
    </row>
    <row r="19" spans="1:42">
      <c r="A19" t="s">
        <v>61</v>
      </c>
      <c r="B19" s="202">
        <v>0</v>
      </c>
      <c r="C19" s="202">
        <v>8.3800000000000008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11.27</v>
      </c>
      <c r="J19" s="202">
        <v>7.0000000000000007E-2</v>
      </c>
      <c r="K19" s="202">
        <v>4.58</v>
      </c>
      <c r="L19" s="202">
        <v>114.72</v>
      </c>
      <c r="M19" s="202">
        <v>0.87</v>
      </c>
      <c r="N19" s="202">
        <v>1.23</v>
      </c>
      <c r="O19" s="202">
        <v>0</v>
      </c>
      <c r="P19" s="202">
        <v>1.43</v>
      </c>
      <c r="Q19" s="202">
        <v>0.23</v>
      </c>
      <c r="R19" s="202">
        <v>0.44</v>
      </c>
      <c r="S19" s="202">
        <v>0.27</v>
      </c>
      <c r="T19" s="202">
        <v>0</v>
      </c>
      <c r="U19" s="202">
        <v>2.17</v>
      </c>
      <c r="V19" s="202">
        <v>0.21</v>
      </c>
      <c r="W19" s="202">
        <v>0.44</v>
      </c>
      <c r="X19" s="202">
        <v>1.78</v>
      </c>
      <c r="Y19" s="202">
        <v>0</v>
      </c>
      <c r="Z19" s="202">
        <v>2.63</v>
      </c>
      <c r="AA19" s="202">
        <v>0</v>
      </c>
      <c r="AB19" s="202">
        <v>0</v>
      </c>
      <c r="AC19" s="202">
        <v>0.81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6.75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39.450000000000003</v>
      </c>
      <c r="AP19" s="202">
        <v>0</v>
      </c>
    </row>
    <row r="20" spans="1:42">
      <c r="A20" t="s">
        <v>62</v>
      </c>
      <c r="B20" s="202">
        <v>0</v>
      </c>
      <c r="C20" s="202">
        <v>8.3800000000000008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11.27</v>
      </c>
      <c r="J20" s="202">
        <v>7.0000000000000007E-2</v>
      </c>
      <c r="K20" s="202">
        <v>4.58</v>
      </c>
      <c r="L20" s="202">
        <v>114.72</v>
      </c>
      <c r="M20" s="202">
        <v>0.87</v>
      </c>
      <c r="N20" s="202">
        <v>1.23</v>
      </c>
      <c r="O20" s="202">
        <v>0</v>
      </c>
      <c r="P20" s="202">
        <v>1.43</v>
      </c>
      <c r="Q20" s="202">
        <v>0.23</v>
      </c>
      <c r="R20" s="202">
        <v>0.44</v>
      </c>
      <c r="S20" s="202">
        <v>0.27</v>
      </c>
      <c r="T20" s="202">
        <v>0</v>
      </c>
      <c r="U20" s="202">
        <v>2.17</v>
      </c>
      <c r="V20" s="202">
        <v>0.21</v>
      </c>
      <c r="W20" s="202">
        <v>0.44</v>
      </c>
      <c r="X20" s="202">
        <v>1.78</v>
      </c>
      <c r="Y20" s="202">
        <v>0</v>
      </c>
      <c r="Z20" s="202">
        <v>2.63</v>
      </c>
      <c r="AA20" s="202">
        <v>0</v>
      </c>
      <c r="AB20" s="202">
        <v>0</v>
      </c>
      <c r="AC20" s="202">
        <v>0.81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6.75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39.450000000000003</v>
      </c>
      <c r="AP20" s="202">
        <v>0</v>
      </c>
    </row>
    <row r="21" spans="1:42">
      <c r="A21" t="s">
        <v>63</v>
      </c>
      <c r="B21" s="202">
        <v>0</v>
      </c>
      <c r="C21" s="202">
        <v>8.3800000000000008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11.94</v>
      </c>
      <c r="J21" s="202">
        <v>7.0000000000000007E-2</v>
      </c>
      <c r="K21" s="202">
        <v>4.58</v>
      </c>
      <c r="L21" s="202">
        <v>95.4</v>
      </c>
      <c r="M21" s="202">
        <v>0.87</v>
      </c>
      <c r="N21" s="202">
        <v>1.23</v>
      </c>
      <c r="O21" s="202">
        <v>0</v>
      </c>
      <c r="P21" s="202">
        <v>1.43</v>
      </c>
      <c r="Q21" s="202">
        <v>0.23</v>
      </c>
      <c r="R21" s="202">
        <v>0.44</v>
      </c>
      <c r="S21" s="202">
        <v>0.27</v>
      </c>
      <c r="T21" s="202">
        <v>0</v>
      </c>
      <c r="U21" s="202">
        <v>2.17</v>
      </c>
      <c r="V21" s="202">
        <v>0.21</v>
      </c>
      <c r="W21" s="202">
        <v>0.44</v>
      </c>
      <c r="X21" s="202">
        <v>1.78</v>
      </c>
      <c r="Y21" s="202">
        <v>0</v>
      </c>
      <c r="Z21" s="202">
        <v>2.63</v>
      </c>
      <c r="AA21" s="202">
        <v>0</v>
      </c>
      <c r="AB21" s="202">
        <v>0</v>
      </c>
      <c r="AC21" s="202">
        <v>0.81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6.75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39.450000000000003</v>
      </c>
      <c r="AP21" s="202">
        <v>0</v>
      </c>
    </row>
    <row r="22" spans="1:42">
      <c r="A22" t="s">
        <v>64</v>
      </c>
      <c r="B22" s="202">
        <v>0</v>
      </c>
      <c r="C22" s="202">
        <v>8.3800000000000008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11.94</v>
      </c>
      <c r="J22" s="202">
        <v>7.0000000000000007E-2</v>
      </c>
      <c r="K22" s="202">
        <v>4.58</v>
      </c>
      <c r="L22" s="202">
        <v>95.4</v>
      </c>
      <c r="M22" s="202">
        <v>0.87</v>
      </c>
      <c r="N22" s="202">
        <v>1.23</v>
      </c>
      <c r="O22" s="202">
        <v>0</v>
      </c>
      <c r="P22" s="202">
        <v>1.43</v>
      </c>
      <c r="Q22" s="202">
        <v>0.23</v>
      </c>
      <c r="R22" s="202">
        <v>0.44</v>
      </c>
      <c r="S22" s="202">
        <v>0.27</v>
      </c>
      <c r="T22" s="202">
        <v>0</v>
      </c>
      <c r="U22" s="202">
        <v>2.17</v>
      </c>
      <c r="V22" s="202">
        <v>0.21</v>
      </c>
      <c r="W22" s="202">
        <v>0.44</v>
      </c>
      <c r="X22" s="202">
        <v>1.78</v>
      </c>
      <c r="Y22" s="202">
        <v>0</v>
      </c>
      <c r="Z22" s="202">
        <v>2.63</v>
      </c>
      <c r="AA22" s="202">
        <v>0</v>
      </c>
      <c r="AB22" s="202">
        <v>0</v>
      </c>
      <c r="AC22" s="202">
        <v>0.81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6.75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39.450000000000003</v>
      </c>
      <c r="AP22" s="202">
        <v>0</v>
      </c>
    </row>
    <row r="23" spans="1:42">
      <c r="A23" t="s">
        <v>65</v>
      </c>
      <c r="B23" s="202">
        <v>0</v>
      </c>
      <c r="C23" s="202">
        <v>8.3800000000000008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11.94</v>
      </c>
      <c r="J23" s="202">
        <v>7.0000000000000007E-2</v>
      </c>
      <c r="K23" s="202">
        <v>4.58</v>
      </c>
      <c r="L23" s="202">
        <v>95.4</v>
      </c>
      <c r="M23" s="202">
        <v>0.87</v>
      </c>
      <c r="N23" s="202">
        <v>1.23</v>
      </c>
      <c r="O23" s="202">
        <v>0</v>
      </c>
      <c r="P23" s="202">
        <v>1.43</v>
      </c>
      <c r="Q23" s="202">
        <v>0.23</v>
      </c>
      <c r="R23" s="202">
        <v>0.44</v>
      </c>
      <c r="S23" s="202">
        <v>0.27</v>
      </c>
      <c r="T23" s="202">
        <v>0</v>
      </c>
      <c r="U23" s="202">
        <v>2.17</v>
      </c>
      <c r="V23" s="202">
        <v>0.21</v>
      </c>
      <c r="W23" s="202">
        <v>0.44</v>
      </c>
      <c r="X23" s="202">
        <v>1.78</v>
      </c>
      <c r="Y23" s="202">
        <v>0</v>
      </c>
      <c r="Z23" s="202">
        <v>2.63</v>
      </c>
      <c r="AA23" s="202">
        <v>0</v>
      </c>
      <c r="AB23" s="202">
        <v>0</v>
      </c>
      <c r="AC23" s="202">
        <v>0.81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6.75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39.450000000000003</v>
      </c>
      <c r="AP23" s="202">
        <v>0</v>
      </c>
    </row>
    <row r="24" spans="1:42">
      <c r="A24" t="s">
        <v>66</v>
      </c>
      <c r="B24" s="202">
        <v>0</v>
      </c>
      <c r="C24" s="202">
        <v>8.3800000000000008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11.94</v>
      </c>
      <c r="J24" s="202">
        <v>7.0000000000000007E-2</v>
      </c>
      <c r="K24" s="202">
        <v>4.58</v>
      </c>
      <c r="L24" s="202">
        <v>95.4</v>
      </c>
      <c r="M24" s="202">
        <v>0.87</v>
      </c>
      <c r="N24" s="202">
        <v>1.23</v>
      </c>
      <c r="O24" s="202">
        <v>0</v>
      </c>
      <c r="P24" s="202">
        <v>1.43</v>
      </c>
      <c r="Q24" s="202">
        <v>0.23</v>
      </c>
      <c r="R24" s="202">
        <v>0.44</v>
      </c>
      <c r="S24" s="202">
        <v>0.27</v>
      </c>
      <c r="T24" s="202">
        <v>0</v>
      </c>
      <c r="U24" s="202">
        <v>2.17</v>
      </c>
      <c r="V24" s="202">
        <v>0.21</v>
      </c>
      <c r="W24" s="202">
        <v>0.44</v>
      </c>
      <c r="X24" s="202">
        <v>1.78</v>
      </c>
      <c r="Y24" s="202">
        <v>0</v>
      </c>
      <c r="Z24" s="202">
        <v>2.63</v>
      </c>
      <c r="AA24" s="202">
        <v>0</v>
      </c>
      <c r="AB24" s="202">
        <v>0</v>
      </c>
      <c r="AC24" s="202">
        <v>0.81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6.75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39.450000000000003</v>
      </c>
      <c r="AP24" s="202">
        <v>0</v>
      </c>
    </row>
    <row r="25" spans="1:42">
      <c r="A25" t="s">
        <v>67</v>
      </c>
      <c r="B25" s="202">
        <v>0</v>
      </c>
      <c r="C25" s="202">
        <v>8.3800000000000008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11.94</v>
      </c>
      <c r="J25" s="202">
        <v>7.0000000000000007E-2</v>
      </c>
      <c r="K25" s="202">
        <v>4.58</v>
      </c>
      <c r="L25" s="202">
        <v>95.4</v>
      </c>
      <c r="M25" s="202">
        <v>0.87</v>
      </c>
      <c r="N25" s="202">
        <v>1.23</v>
      </c>
      <c r="O25" s="202">
        <v>0</v>
      </c>
      <c r="P25" s="202">
        <v>1.43</v>
      </c>
      <c r="Q25" s="202">
        <v>0.23</v>
      </c>
      <c r="R25" s="202">
        <v>0.44</v>
      </c>
      <c r="S25" s="202">
        <v>0.27</v>
      </c>
      <c r="T25" s="202">
        <v>0</v>
      </c>
      <c r="U25" s="202">
        <v>2.17</v>
      </c>
      <c r="V25" s="202">
        <v>0.22</v>
      </c>
      <c r="W25" s="202">
        <v>0.44</v>
      </c>
      <c r="X25" s="202">
        <v>1.78</v>
      </c>
      <c r="Y25" s="202">
        <v>0</v>
      </c>
      <c r="Z25" s="202">
        <v>2.63</v>
      </c>
      <c r="AA25" s="202">
        <v>0</v>
      </c>
      <c r="AB25" s="202">
        <v>0</v>
      </c>
      <c r="AC25" s="202">
        <v>0.81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6.75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39.450000000000003</v>
      </c>
      <c r="AP25" s="202">
        <v>0</v>
      </c>
    </row>
    <row r="26" spans="1:42">
      <c r="A26" t="s">
        <v>68</v>
      </c>
      <c r="B26" s="202">
        <v>0</v>
      </c>
      <c r="C26" s="202">
        <v>8.3800000000000008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11.94</v>
      </c>
      <c r="J26" s="202">
        <v>7.0000000000000007E-2</v>
      </c>
      <c r="K26" s="202">
        <v>4.58</v>
      </c>
      <c r="L26" s="202">
        <v>95.4</v>
      </c>
      <c r="M26" s="202">
        <v>0.87</v>
      </c>
      <c r="N26" s="202">
        <v>1.23</v>
      </c>
      <c r="O26" s="202">
        <v>0</v>
      </c>
      <c r="P26" s="202">
        <v>1.43</v>
      </c>
      <c r="Q26" s="202">
        <v>0.23</v>
      </c>
      <c r="R26" s="202">
        <v>0.44</v>
      </c>
      <c r="S26" s="202">
        <v>0.27</v>
      </c>
      <c r="T26" s="202">
        <v>0</v>
      </c>
      <c r="U26" s="202">
        <v>2.17</v>
      </c>
      <c r="V26" s="202">
        <v>0.22</v>
      </c>
      <c r="W26" s="202">
        <v>0.44</v>
      </c>
      <c r="X26" s="202">
        <v>1.78</v>
      </c>
      <c r="Y26" s="202">
        <v>0</v>
      </c>
      <c r="Z26" s="202">
        <v>2.63</v>
      </c>
      <c r="AA26" s="202">
        <v>0</v>
      </c>
      <c r="AB26" s="202">
        <v>0</v>
      </c>
      <c r="AC26" s="202">
        <v>0.81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6.75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39.450000000000003</v>
      </c>
      <c r="AP26" s="202">
        <v>0</v>
      </c>
    </row>
    <row r="27" spans="1:42">
      <c r="A27" t="s">
        <v>69</v>
      </c>
      <c r="B27" s="202">
        <v>0</v>
      </c>
      <c r="C27" s="202">
        <v>8.3800000000000008</v>
      </c>
      <c r="D27" s="202">
        <v>0</v>
      </c>
      <c r="E27" s="202">
        <v>0</v>
      </c>
      <c r="F27" s="202">
        <v>21.16</v>
      </c>
      <c r="G27" s="202">
        <v>0</v>
      </c>
      <c r="H27" s="202">
        <v>0</v>
      </c>
      <c r="I27" s="202">
        <v>11.94</v>
      </c>
      <c r="J27" s="202">
        <v>0.16</v>
      </c>
      <c r="K27" s="202">
        <v>4.58</v>
      </c>
      <c r="L27" s="202">
        <v>95.4</v>
      </c>
      <c r="M27" s="202">
        <v>0.87</v>
      </c>
      <c r="N27" s="202">
        <v>1.23</v>
      </c>
      <c r="O27" s="202">
        <v>0</v>
      </c>
      <c r="P27" s="202">
        <v>1.43</v>
      </c>
      <c r="Q27" s="202">
        <v>0.23</v>
      </c>
      <c r="R27" s="202">
        <v>0.44</v>
      </c>
      <c r="S27" s="202">
        <v>0.27</v>
      </c>
      <c r="T27" s="202">
        <v>0</v>
      </c>
      <c r="U27" s="202">
        <v>2.17</v>
      </c>
      <c r="V27" s="202">
        <v>0.22</v>
      </c>
      <c r="W27" s="202">
        <v>0.44</v>
      </c>
      <c r="X27" s="202">
        <v>1.78</v>
      </c>
      <c r="Y27" s="202">
        <v>0</v>
      </c>
      <c r="Z27" s="202">
        <v>2.63</v>
      </c>
      <c r="AA27" s="202">
        <v>0</v>
      </c>
      <c r="AB27" s="202">
        <v>0</v>
      </c>
      <c r="AC27" s="202">
        <v>0.81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6.75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39.450000000000003</v>
      </c>
      <c r="AP27" s="202">
        <v>0</v>
      </c>
    </row>
    <row r="28" spans="1:42">
      <c r="A28" t="s">
        <v>70</v>
      </c>
      <c r="B28" s="202">
        <v>0</v>
      </c>
      <c r="C28" s="202">
        <v>8.3800000000000008</v>
      </c>
      <c r="D28" s="202">
        <v>0</v>
      </c>
      <c r="E28" s="202">
        <v>0</v>
      </c>
      <c r="F28" s="202">
        <v>21.16</v>
      </c>
      <c r="G28" s="202">
        <v>0</v>
      </c>
      <c r="H28" s="202">
        <v>0</v>
      </c>
      <c r="I28" s="202">
        <v>11.94</v>
      </c>
      <c r="J28" s="202">
        <v>0.16</v>
      </c>
      <c r="K28" s="202">
        <v>4.58</v>
      </c>
      <c r="L28" s="202">
        <v>95.4</v>
      </c>
      <c r="M28" s="202">
        <v>0.87</v>
      </c>
      <c r="N28" s="202">
        <v>1.23</v>
      </c>
      <c r="O28" s="202">
        <v>0</v>
      </c>
      <c r="P28" s="202">
        <v>1.43</v>
      </c>
      <c r="Q28" s="202">
        <v>0.23</v>
      </c>
      <c r="R28" s="202">
        <v>0.44</v>
      </c>
      <c r="S28" s="202">
        <v>0.27</v>
      </c>
      <c r="T28" s="202">
        <v>0</v>
      </c>
      <c r="U28" s="202">
        <v>2.17</v>
      </c>
      <c r="V28" s="202">
        <v>0.22</v>
      </c>
      <c r="W28" s="202">
        <v>0.44</v>
      </c>
      <c r="X28" s="202">
        <v>1.78</v>
      </c>
      <c r="Y28" s="202">
        <v>0</v>
      </c>
      <c r="Z28" s="202">
        <v>2.63</v>
      </c>
      <c r="AA28" s="202">
        <v>0</v>
      </c>
      <c r="AB28" s="202">
        <v>0</v>
      </c>
      <c r="AC28" s="202">
        <v>0.81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6.75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39.450000000000003</v>
      </c>
      <c r="AP28" s="202">
        <v>0</v>
      </c>
    </row>
    <row r="29" spans="1:42">
      <c r="A29" t="s">
        <v>71</v>
      </c>
      <c r="B29" s="202">
        <v>0</v>
      </c>
      <c r="C29" s="202">
        <v>8.3800000000000008</v>
      </c>
      <c r="D29" s="202">
        <v>0</v>
      </c>
      <c r="E29" s="202">
        <v>0</v>
      </c>
      <c r="F29" s="202">
        <v>21.16</v>
      </c>
      <c r="G29" s="202">
        <v>0</v>
      </c>
      <c r="H29" s="202">
        <v>0</v>
      </c>
      <c r="I29" s="202">
        <v>11.94</v>
      </c>
      <c r="J29" s="202">
        <v>0.16</v>
      </c>
      <c r="K29" s="202">
        <v>4.58</v>
      </c>
      <c r="L29" s="202">
        <v>95.4</v>
      </c>
      <c r="M29" s="202">
        <v>0.87</v>
      </c>
      <c r="N29" s="202">
        <v>1.23</v>
      </c>
      <c r="O29" s="202">
        <v>0</v>
      </c>
      <c r="P29" s="202">
        <v>1.43</v>
      </c>
      <c r="Q29" s="202">
        <v>0.23</v>
      </c>
      <c r="R29" s="202">
        <v>0.44</v>
      </c>
      <c r="S29" s="202">
        <v>0.27</v>
      </c>
      <c r="T29" s="202">
        <v>0</v>
      </c>
      <c r="U29" s="202">
        <v>2.17</v>
      </c>
      <c r="V29" s="202">
        <v>0.22</v>
      </c>
      <c r="W29" s="202">
        <v>0.44</v>
      </c>
      <c r="X29" s="202">
        <v>1.78</v>
      </c>
      <c r="Y29" s="202">
        <v>0</v>
      </c>
      <c r="Z29" s="202">
        <v>2.63</v>
      </c>
      <c r="AA29" s="202">
        <v>0</v>
      </c>
      <c r="AB29" s="202">
        <v>0</v>
      </c>
      <c r="AC29" s="202">
        <v>0.81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6.75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39.450000000000003</v>
      </c>
      <c r="AP29" s="202">
        <v>0</v>
      </c>
    </row>
    <row r="30" spans="1:42">
      <c r="A30" t="s">
        <v>72</v>
      </c>
      <c r="B30" s="202">
        <v>0</v>
      </c>
      <c r="C30" s="202">
        <v>8.3800000000000008</v>
      </c>
      <c r="D30" s="202">
        <v>0</v>
      </c>
      <c r="E30" s="202">
        <v>0</v>
      </c>
      <c r="F30" s="202">
        <v>21.16</v>
      </c>
      <c r="G30" s="202">
        <v>0</v>
      </c>
      <c r="H30" s="202">
        <v>0</v>
      </c>
      <c r="I30" s="202">
        <v>11.94</v>
      </c>
      <c r="J30" s="202">
        <v>0.16</v>
      </c>
      <c r="K30" s="202">
        <v>4.58</v>
      </c>
      <c r="L30" s="202">
        <v>95.4</v>
      </c>
      <c r="M30" s="202">
        <v>0.87</v>
      </c>
      <c r="N30" s="202">
        <v>1.23</v>
      </c>
      <c r="O30" s="202">
        <v>0</v>
      </c>
      <c r="P30" s="202">
        <v>1.43</v>
      </c>
      <c r="Q30" s="202">
        <v>0.23</v>
      </c>
      <c r="R30" s="202">
        <v>0.44</v>
      </c>
      <c r="S30" s="202">
        <v>0.27</v>
      </c>
      <c r="T30" s="202">
        <v>0</v>
      </c>
      <c r="U30" s="202">
        <v>2.17</v>
      </c>
      <c r="V30" s="202">
        <v>0.22</v>
      </c>
      <c r="W30" s="202">
        <v>0.44</v>
      </c>
      <c r="X30" s="202">
        <v>1.78</v>
      </c>
      <c r="Y30" s="202">
        <v>0</v>
      </c>
      <c r="Z30" s="202">
        <v>2.63</v>
      </c>
      <c r="AA30" s="202">
        <v>0</v>
      </c>
      <c r="AB30" s="202">
        <v>0</v>
      </c>
      <c r="AC30" s="202">
        <v>0.81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6.75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39.450000000000003</v>
      </c>
      <c r="AP30" s="202">
        <v>0</v>
      </c>
    </row>
    <row r="31" spans="1:42">
      <c r="A31" t="s">
        <v>73</v>
      </c>
      <c r="B31" s="202">
        <v>0</v>
      </c>
      <c r="C31" s="202">
        <v>8.3800000000000008</v>
      </c>
      <c r="D31" s="202">
        <v>0</v>
      </c>
      <c r="E31" s="202">
        <v>0</v>
      </c>
      <c r="F31" s="202">
        <v>21.16</v>
      </c>
      <c r="G31" s="202">
        <v>0</v>
      </c>
      <c r="H31" s="202">
        <v>0</v>
      </c>
      <c r="I31" s="202">
        <v>11.94</v>
      </c>
      <c r="J31" s="202">
        <v>0.16</v>
      </c>
      <c r="K31" s="202">
        <v>4.58</v>
      </c>
      <c r="L31" s="202">
        <v>47.09</v>
      </c>
      <c r="M31" s="202">
        <v>0.87</v>
      </c>
      <c r="N31" s="202">
        <v>1.23</v>
      </c>
      <c r="O31" s="202">
        <v>0</v>
      </c>
      <c r="P31" s="202">
        <v>1.43</v>
      </c>
      <c r="Q31" s="202">
        <v>0.23</v>
      </c>
      <c r="R31" s="202">
        <v>0.44</v>
      </c>
      <c r="S31" s="202">
        <v>0.27</v>
      </c>
      <c r="T31" s="202">
        <v>0</v>
      </c>
      <c r="U31" s="202">
        <v>2.17</v>
      </c>
      <c r="V31" s="202">
        <v>0.22</v>
      </c>
      <c r="W31" s="202">
        <v>0.44</v>
      </c>
      <c r="X31" s="202">
        <v>1.78</v>
      </c>
      <c r="Y31" s="202">
        <v>0</v>
      </c>
      <c r="Z31" s="202">
        <v>2.63</v>
      </c>
      <c r="AA31" s="202">
        <v>0</v>
      </c>
      <c r="AB31" s="202">
        <v>0</v>
      </c>
      <c r="AC31" s="202">
        <v>0.81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6.75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39.450000000000003</v>
      </c>
      <c r="AP31" s="202">
        <v>0</v>
      </c>
    </row>
    <row r="32" spans="1:42">
      <c r="A32" t="s">
        <v>74</v>
      </c>
      <c r="B32" s="202">
        <v>0</v>
      </c>
      <c r="C32" s="202">
        <v>8.3800000000000008</v>
      </c>
      <c r="D32" s="202">
        <v>0</v>
      </c>
      <c r="E32" s="202">
        <v>0</v>
      </c>
      <c r="F32" s="202">
        <v>21.16</v>
      </c>
      <c r="G32" s="202">
        <v>0</v>
      </c>
      <c r="H32" s="202">
        <v>0</v>
      </c>
      <c r="I32" s="202">
        <v>11.94</v>
      </c>
      <c r="J32" s="202">
        <v>0.16</v>
      </c>
      <c r="K32" s="202">
        <v>4.58</v>
      </c>
      <c r="L32" s="202">
        <v>47.09</v>
      </c>
      <c r="M32" s="202">
        <v>0.87</v>
      </c>
      <c r="N32" s="202">
        <v>1.23</v>
      </c>
      <c r="O32" s="202">
        <v>0</v>
      </c>
      <c r="P32" s="202">
        <v>1.43</v>
      </c>
      <c r="Q32" s="202">
        <v>0.23</v>
      </c>
      <c r="R32" s="202">
        <v>0.44</v>
      </c>
      <c r="S32" s="202">
        <v>0.27</v>
      </c>
      <c r="T32" s="202">
        <v>0</v>
      </c>
      <c r="U32" s="202">
        <v>2.17</v>
      </c>
      <c r="V32" s="202">
        <v>0.22</v>
      </c>
      <c r="W32" s="202">
        <v>0.44</v>
      </c>
      <c r="X32" s="202">
        <v>1.78</v>
      </c>
      <c r="Y32" s="202">
        <v>0</v>
      </c>
      <c r="Z32" s="202">
        <v>2.63</v>
      </c>
      <c r="AA32" s="202">
        <v>0</v>
      </c>
      <c r="AB32" s="202">
        <v>0</v>
      </c>
      <c r="AC32" s="202">
        <v>0.81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6.75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39.450000000000003</v>
      </c>
      <c r="AP32" s="202">
        <v>0</v>
      </c>
    </row>
    <row r="33" spans="1:42">
      <c r="A33" t="s">
        <v>75</v>
      </c>
      <c r="B33" s="202">
        <v>0</v>
      </c>
      <c r="C33" s="202">
        <v>8.3800000000000008</v>
      </c>
      <c r="D33" s="202">
        <v>0</v>
      </c>
      <c r="E33" s="202">
        <v>0</v>
      </c>
      <c r="F33" s="202">
        <v>21.16</v>
      </c>
      <c r="G33" s="202">
        <v>0</v>
      </c>
      <c r="H33" s="202">
        <v>0</v>
      </c>
      <c r="I33" s="202">
        <v>11.94</v>
      </c>
      <c r="J33" s="202">
        <v>0.16</v>
      </c>
      <c r="K33" s="202">
        <v>4.58</v>
      </c>
      <c r="L33" s="202">
        <v>47.09</v>
      </c>
      <c r="M33" s="202">
        <v>0.87</v>
      </c>
      <c r="N33" s="202">
        <v>1.23</v>
      </c>
      <c r="O33" s="202">
        <v>0</v>
      </c>
      <c r="P33" s="202">
        <v>1.43</v>
      </c>
      <c r="Q33" s="202">
        <v>0.23</v>
      </c>
      <c r="R33" s="202">
        <v>0.44</v>
      </c>
      <c r="S33" s="202">
        <v>0.27</v>
      </c>
      <c r="T33" s="202">
        <v>0</v>
      </c>
      <c r="U33" s="202">
        <v>2.17</v>
      </c>
      <c r="V33" s="202">
        <v>0.22</v>
      </c>
      <c r="W33" s="202">
        <v>0.44</v>
      </c>
      <c r="X33" s="202">
        <v>1.78</v>
      </c>
      <c r="Y33" s="202">
        <v>0</v>
      </c>
      <c r="Z33" s="202">
        <v>2.63</v>
      </c>
      <c r="AA33" s="202">
        <v>0</v>
      </c>
      <c r="AB33" s="202">
        <v>0</v>
      </c>
      <c r="AC33" s="202">
        <v>0.81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6.75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39.450000000000003</v>
      </c>
      <c r="AP33" s="202">
        <v>0</v>
      </c>
    </row>
    <row r="34" spans="1:42">
      <c r="A34" t="s">
        <v>76</v>
      </c>
      <c r="B34" s="202">
        <v>0</v>
      </c>
      <c r="C34" s="202">
        <v>8.3800000000000008</v>
      </c>
      <c r="D34" s="202">
        <v>0</v>
      </c>
      <c r="E34" s="202">
        <v>0</v>
      </c>
      <c r="F34" s="202">
        <v>21.16</v>
      </c>
      <c r="G34" s="202">
        <v>0</v>
      </c>
      <c r="H34" s="202">
        <v>0</v>
      </c>
      <c r="I34" s="202">
        <v>11.94</v>
      </c>
      <c r="J34" s="202">
        <v>0.16</v>
      </c>
      <c r="K34" s="202">
        <v>4.58</v>
      </c>
      <c r="L34" s="202">
        <v>47.09</v>
      </c>
      <c r="M34" s="202">
        <v>0.87</v>
      </c>
      <c r="N34" s="202">
        <v>1.23</v>
      </c>
      <c r="O34" s="202">
        <v>0</v>
      </c>
      <c r="P34" s="202">
        <v>1.43</v>
      </c>
      <c r="Q34" s="202">
        <v>0.23</v>
      </c>
      <c r="R34" s="202">
        <v>0.44</v>
      </c>
      <c r="S34" s="202">
        <v>0.27</v>
      </c>
      <c r="T34" s="202">
        <v>0</v>
      </c>
      <c r="U34" s="202">
        <v>2.17</v>
      </c>
      <c r="V34" s="202">
        <v>0.22</v>
      </c>
      <c r="W34" s="202">
        <v>0.44</v>
      </c>
      <c r="X34" s="202">
        <v>1.78</v>
      </c>
      <c r="Y34" s="202">
        <v>0</v>
      </c>
      <c r="Z34" s="202">
        <v>2.63</v>
      </c>
      <c r="AA34" s="202">
        <v>0</v>
      </c>
      <c r="AB34" s="202">
        <v>0</v>
      </c>
      <c r="AC34" s="202">
        <v>0.81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6.75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39.450000000000003</v>
      </c>
      <c r="AP34" s="202">
        <v>0</v>
      </c>
    </row>
    <row r="35" spans="1:42">
      <c r="A35" t="s">
        <v>77</v>
      </c>
      <c r="B35" s="202">
        <v>0</v>
      </c>
      <c r="C35" s="202">
        <v>8.3800000000000008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11.94</v>
      </c>
      <c r="J35" s="202">
        <v>0.16</v>
      </c>
      <c r="K35" s="202">
        <v>4.58</v>
      </c>
      <c r="L35" s="202">
        <v>47.09</v>
      </c>
      <c r="M35" s="202">
        <v>0.87</v>
      </c>
      <c r="N35" s="202">
        <v>1.23</v>
      </c>
      <c r="O35" s="202">
        <v>0</v>
      </c>
      <c r="P35" s="202">
        <v>1.43</v>
      </c>
      <c r="Q35" s="202">
        <v>0.23</v>
      </c>
      <c r="R35" s="202">
        <v>0.44</v>
      </c>
      <c r="S35" s="202">
        <v>0.27</v>
      </c>
      <c r="T35" s="202">
        <v>0</v>
      </c>
      <c r="U35" s="202">
        <v>2.17</v>
      </c>
      <c r="V35" s="202">
        <v>0.22</v>
      </c>
      <c r="W35" s="202">
        <v>0.44</v>
      </c>
      <c r="X35" s="202">
        <v>1.78</v>
      </c>
      <c r="Y35" s="202">
        <v>0</v>
      </c>
      <c r="Z35" s="202">
        <v>2.63</v>
      </c>
      <c r="AA35" s="202">
        <v>0</v>
      </c>
      <c r="AB35" s="202">
        <v>0</v>
      </c>
      <c r="AC35" s="202">
        <v>0.81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6.75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39.450000000000003</v>
      </c>
      <c r="AP35" s="202">
        <v>0</v>
      </c>
    </row>
    <row r="36" spans="1:42">
      <c r="A36" t="s">
        <v>78</v>
      </c>
      <c r="B36" s="202">
        <v>0</v>
      </c>
      <c r="C36" s="202">
        <v>8.3800000000000008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11.94</v>
      </c>
      <c r="J36" s="202">
        <v>0.16</v>
      </c>
      <c r="K36" s="202">
        <v>4.41</v>
      </c>
      <c r="L36" s="202">
        <v>47.09</v>
      </c>
      <c r="M36" s="202">
        <v>0.87</v>
      </c>
      <c r="N36" s="202">
        <v>1.23</v>
      </c>
      <c r="O36" s="202">
        <v>0</v>
      </c>
      <c r="P36" s="202">
        <v>1.43</v>
      </c>
      <c r="Q36" s="202">
        <v>0.23</v>
      </c>
      <c r="R36" s="202">
        <v>0.44</v>
      </c>
      <c r="S36" s="202">
        <v>0.27</v>
      </c>
      <c r="T36" s="202">
        <v>0</v>
      </c>
      <c r="U36" s="202">
        <v>2.17</v>
      </c>
      <c r="V36" s="202">
        <v>0.22</v>
      </c>
      <c r="W36" s="202">
        <v>0.44</v>
      </c>
      <c r="X36" s="202">
        <v>1.78</v>
      </c>
      <c r="Y36" s="202">
        <v>0</v>
      </c>
      <c r="Z36" s="202">
        <v>2.63</v>
      </c>
      <c r="AA36" s="202">
        <v>0</v>
      </c>
      <c r="AB36" s="202">
        <v>0</v>
      </c>
      <c r="AC36" s="202">
        <v>0.81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6.75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39.450000000000003</v>
      </c>
      <c r="AP36" s="202">
        <v>0</v>
      </c>
    </row>
    <row r="37" spans="1:42">
      <c r="A37" t="s">
        <v>79</v>
      </c>
      <c r="B37" s="202">
        <v>0</v>
      </c>
      <c r="C37" s="202">
        <v>8.3800000000000008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11.94</v>
      </c>
      <c r="J37" s="202">
        <v>0.16</v>
      </c>
      <c r="K37" s="202">
        <v>4.41</v>
      </c>
      <c r="L37" s="202">
        <v>114.72</v>
      </c>
      <c r="M37" s="202">
        <v>0.87</v>
      </c>
      <c r="N37" s="202">
        <v>1.23</v>
      </c>
      <c r="O37" s="202">
        <v>0</v>
      </c>
      <c r="P37" s="202">
        <v>1.43</v>
      </c>
      <c r="Q37" s="202">
        <v>0.23</v>
      </c>
      <c r="R37" s="202">
        <v>0.44</v>
      </c>
      <c r="S37" s="202">
        <v>0.27</v>
      </c>
      <c r="T37" s="202">
        <v>0</v>
      </c>
      <c r="U37" s="202">
        <v>2.17</v>
      </c>
      <c r="V37" s="202">
        <v>0.22</v>
      </c>
      <c r="W37" s="202">
        <v>0.44</v>
      </c>
      <c r="X37" s="202">
        <v>1.78</v>
      </c>
      <c r="Y37" s="202">
        <v>0</v>
      </c>
      <c r="Z37" s="202">
        <v>2.63</v>
      </c>
      <c r="AA37" s="202">
        <v>0</v>
      </c>
      <c r="AB37" s="202">
        <v>0</v>
      </c>
      <c r="AC37" s="202">
        <v>0.81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6.75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39.450000000000003</v>
      </c>
      <c r="AP37" s="202">
        <v>0</v>
      </c>
    </row>
    <row r="38" spans="1:42">
      <c r="A38" t="s">
        <v>80</v>
      </c>
      <c r="B38" s="202">
        <v>0</v>
      </c>
      <c r="C38" s="202">
        <v>8.3800000000000008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11.94</v>
      </c>
      <c r="J38" s="202">
        <v>0.16</v>
      </c>
      <c r="K38" s="202">
        <v>4.41</v>
      </c>
      <c r="L38" s="202">
        <v>258.5</v>
      </c>
      <c r="M38" s="202">
        <v>0.87</v>
      </c>
      <c r="N38" s="202">
        <v>1.23</v>
      </c>
      <c r="O38" s="202">
        <v>0</v>
      </c>
      <c r="P38" s="202">
        <v>1.43</v>
      </c>
      <c r="Q38" s="202">
        <v>0.23</v>
      </c>
      <c r="R38" s="202">
        <v>0.44</v>
      </c>
      <c r="S38" s="202">
        <v>0.27</v>
      </c>
      <c r="T38" s="202">
        <v>0</v>
      </c>
      <c r="U38" s="202">
        <v>2.17</v>
      </c>
      <c r="V38" s="202">
        <v>0.22</v>
      </c>
      <c r="W38" s="202">
        <v>0.44</v>
      </c>
      <c r="X38" s="202">
        <v>1.78</v>
      </c>
      <c r="Y38" s="202">
        <v>0</v>
      </c>
      <c r="Z38" s="202">
        <v>2.63</v>
      </c>
      <c r="AA38" s="202">
        <v>0</v>
      </c>
      <c r="AB38" s="202">
        <v>0</v>
      </c>
      <c r="AC38" s="202">
        <v>0.81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6.75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39.450000000000003</v>
      </c>
      <c r="AP38" s="202">
        <v>0</v>
      </c>
    </row>
    <row r="39" spans="1:42">
      <c r="A39" t="s">
        <v>81</v>
      </c>
      <c r="B39" s="202">
        <v>0</v>
      </c>
      <c r="C39" s="202">
        <v>8.3800000000000008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11.94</v>
      </c>
      <c r="J39" s="202">
        <v>0.16</v>
      </c>
      <c r="K39" s="202">
        <v>4.41</v>
      </c>
      <c r="L39" s="202">
        <v>258.5</v>
      </c>
      <c r="M39" s="202">
        <v>0.87</v>
      </c>
      <c r="N39" s="202">
        <v>1.23</v>
      </c>
      <c r="O39" s="202">
        <v>0</v>
      </c>
      <c r="P39" s="202">
        <v>1.43</v>
      </c>
      <c r="Q39" s="202">
        <v>0.09</v>
      </c>
      <c r="R39" s="202">
        <v>0.44</v>
      </c>
      <c r="S39" s="202">
        <v>0.27</v>
      </c>
      <c r="T39" s="202">
        <v>0</v>
      </c>
      <c r="U39" s="202">
        <v>2.17</v>
      </c>
      <c r="V39" s="202">
        <v>0.21</v>
      </c>
      <c r="W39" s="202">
        <v>0.44</v>
      </c>
      <c r="X39" s="202">
        <v>1.78</v>
      </c>
      <c r="Y39" s="202">
        <v>0</v>
      </c>
      <c r="Z39" s="202">
        <v>2.63</v>
      </c>
      <c r="AA39" s="202">
        <v>0</v>
      </c>
      <c r="AB39" s="202">
        <v>0</v>
      </c>
      <c r="AC39" s="202">
        <v>0.81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6.75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39.450000000000003</v>
      </c>
      <c r="AP39" s="202">
        <v>0</v>
      </c>
    </row>
    <row r="40" spans="1:42">
      <c r="A40" t="s">
        <v>82</v>
      </c>
      <c r="B40" s="202">
        <v>0</v>
      </c>
      <c r="C40" s="202">
        <v>8.3800000000000008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11.94</v>
      </c>
      <c r="J40" s="202">
        <v>0.16</v>
      </c>
      <c r="K40" s="202">
        <v>4.41</v>
      </c>
      <c r="L40" s="202">
        <v>258.5</v>
      </c>
      <c r="M40" s="202">
        <v>0.87</v>
      </c>
      <c r="N40" s="202">
        <v>1.23</v>
      </c>
      <c r="O40" s="202">
        <v>0</v>
      </c>
      <c r="P40" s="202">
        <v>1.43</v>
      </c>
      <c r="Q40" s="202">
        <v>0.09</v>
      </c>
      <c r="R40" s="202">
        <v>0.44</v>
      </c>
      <c r="S40" s="202">
        <v>0.27</v>
      </c>
      <c r="T40" s="202">
        <v>0</v>
      </c>
      <c r="U40" s="202">
        <v>2.17</v>
      </c>
      <c r="V40" s="202">
        <v>0.21</v>
      </c>
      <c r="W40" s="202">
        <v>0.44</v>
      </c>
      <c r="X40" s="202">
        <v>1.78</v>
      </c>
      <c r="Y40" s="202">
        <v>0</v>
      </c>
      <c r="Z40" s="202">
        <v>2.63</v>
      </c>
      <c r="AA40" s="202">
        <v>0</v>
      </c>
      <c r="AB40" s="202">
        <v>0</v>
      </c>
      <c r="AC40" s="202">
        <v>0.81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6.75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39.450000000000003</v>
      </c>
      <c r="AP40" s="202">
        <v>0</v>
      </c>
    </row>
    <row r="41" spans="1:42">
      <c r="A41" t="s">
        <v>83</v>
      </c>
      <c r="B41" s="202">
        <v>0</v>
      </c>
      <c r="C41" s="202">
        <v>8.3800000000000008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5.21</v>
      </c>
      <c r="J41" s="202">
        <v>2.85</v>
      </c>
      <c r="K41" s="202">
        <v>4.41</v>
      </c>
      <c r="L41" s="202">
        <v>258.5</v>
      </c>
      <c r="M41" s="202">
        <v>0.87</v>
      </c>
      <c r="N41" s="202">
        <v>1.23</v>
      </c>
      <c r="O41" s="202">
        <v>0</v>
      </c>
      <c r="P41" s="202">
        <v>1.43</v>
      </c>
      <c r="Q41" s="202">
        <v>3.38</v>
      </c>
      <c r="R41" s="202">
        <v>6.74</v>
      </c>
      <c r="S41" s="202">
        <v>4.05</v>
      </c>
      <c r="T41" s="202">
        <v>0</v>
      </c>
      <c r="U41" s="202">
        <v>2.17</v>
      </c>
      <c r="V41" s="202">
        <v>4.43</v>
      </c>
      <c r="W41" s="202">
        <v>8.2100000000000009</v>
      </c>
      <c r="X41" s="202">
        <v>30.77</v>
      </c>
      <c r="Y41" s="202">
        <v>0</v>
      </c>
      <c r="Z41" s="202">
        <v>39.04</v>
      </c>
      <c r="AA41" s="202">
        <v>0</v>
      </c>
      <c r="AB41" s="202">
        <v>0</v>
      </c>
      <c r="AC41" s="202">
        <v>1.1499999999999999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6.75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39.450000000000003</v>
      </c>
      <c r="AP41" s="202">
        <v>0</v>
      </c>
    </row>
    <row r="42" spans="1:42">
      <c r="A42" t="s">
        <v>84</v>
      </c>
      <c r="B42" s="202">
        <v>0</v>
      </c>
      <c r="C42" s="202">
        <v>8.3800000000000008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5.21</v>
      </c>
      <c r="J42" s="202">
        <v>2.85</v>
      </c>
      <c r="K42" s="202">
        <v>4.41</v>
      </c>
      <c r="L42" s="202">
        <v>258.5</v>
      </c>
      <c r="M42" s="202">
        <v>0.87</v>
      </c>
      <c r="N42" s="202">
        <v>1.23</v>
      </c>
      <c r="O42" s="202">
        <v>0</v>
      </c>
      <c r="P42" s="202">
        <v>1.43</v>
      </c>
      <c r="Q42" s="202">
        <v>3.38</v>
      </c>
      <c r="R42" s="202">
        <v>6.74</v>
      </c>
      <c r="S42" s="202">
        <v>4.05</v>
      </c>
      <c r="T42" s="202">
        <v>0</v>
      </c>
      <c r="U42" s="202">
        <v>2.17</v>
      </c>
      <c r="V42" s="202">
        <v>4.43</v>
      </c>
      <c r="W42" s="202">
        <v>8.2100000000000009</v>
      </c>
      <c r="X42" s="202">
        <v>30.77</v>
      </c>
      <c r="Y42" s="202">
        <v>0</v>
      </c>
      <c r="Z42" s="202">
        <v>39.04</v>
      </c>
      <c r="AA42" s="202">
        <v>0</v>
      </c>
      <c r="AB42" s="202">
        <v>0</v>
      </c>
      <c r="AC42" s="202">
        <v>1.1499999999999999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6.75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39.450000000000003</v>
      </c>
      <c r="AP42" s="202">
        <v>0</v>
      </c>
    </row>
    <row r="43" spans="1:42">
      <c r="A43" t="s">
        <v>85</v>
      </c>
      <c r="B43" s="202">
        <v>0</v>
      </c>
      <c r="C43" s="202">
        <v>8.3800000000000008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5.21</v>
      </c>
      <c r="J43" s="202">
        <v>2.85</v>
      </c>
      <c r="K43" s="202">
        <v>4.41</v>
      </c>
      <c r="L43" s="202">
        <v>192.02</v>
      </c>
      <c r="M43" s="202">
        <v>0.87</v>
      </c>
      <c r="N43" s="202">
        <v>1.23</v>
      </c>
      <c r="O43" s="202">
        <v>0</v>
      </c>
      <c r="P43" s="202">
        <v>1.43</v>
      </c>
      <c r="Q43" s="202">
        <v>0.23</v>
      </c>
      <c r="R43" s="202">
        <v>0.44</v>
      </c>
      <c r="S43" s="202">
        <v>0.27</v>
      </c>
      <c r="T43" s="202">
        <v>0</v>
      </c>
      <c r="U43" s="202">
        <v>2.17</v>
      </c>
      <c r="V43" s="202">
        <v>0.22</v>
      </c>
      <c r="W43" s="202">
        <v>0.6</v>
      </c>
      <c r="X43" s="202">
        <v>1.78</v>
      </c>
      <c r="Y43" s="202">
        <v>0</v>
      </c>
      <c r="Z43" s="202">
        <v>2.63</v>
      </c>
      <c r="AA43" s="202">
        <v>0</v>
      </c>
      <c r="AB43" s="202">
        <v>0</v>
      </c>
      <c r="AC43" s="202">
        <v>1.1499999999999999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5.78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39.450000000000003</v>
      </c>
      <c r="AP43" s="202">
        <v>0</v>
      </c>
    </row>
    <row r="44" spans="1:42">
      <c r="A44" t="s">
        <v>86</v>
      </c>
      <c r="B44" s="202">
        <v>0</v>
      </c>
      <c r="C44" s="202">
        <v>8.3800000000000008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5.21</v>
      </c>
      <c r="J44" s="202">
        <v>2.85</v>
      </c>
      <c r="K44" s="202">
        <v>4.41</v>
      </c>
      <c r="L44" s="202">
        <v>47.09</v>
      </c>
      <c r="M44" s="202">
        <v>0.87</v>
      </c>
      <c r="N44" s="202">
        <v>1.23</v>
      </c>
      <c r="O44" s="202">
        <v>0</v>
      </c>
      <c r="P44" s="202">
        <v>1.43</v>
      </c>
      <c r="Q44" s="202">
        <v>0.23</v>
      </c>
      <c r="R44" s="202">
        <v>0.44</v>
      </c>
      <c r="S44" s="202">
        <v>0.27</v>
      </c>
      <c r="T44" s="202">
        <v>0</v>
      </c>
      <c r="U44" s="202">
        <v>2.17</v>
      </c>
      <c r="V44" s="202">
        <v>0.22</v>
      </c>
      <c r="W44" s="202">
        <v>1.23</v>
      </c>
      <c r="X44" s="202">
        <v>1.78</v>
      </c>
      <c r="Y44" s="202">
        <v>0</v>
      </c>
      <c r="Z44" s="202">
        <v>2.63</v>
      </c>
      <c r="AA44" s="202">
        <v>0</v>
      </c>
      <c r="AB44" s="202">
        <v>0</v>
      </c>
      <c r="AC44" s="202">
        <v>1.48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5.78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39.450000000000003</v>
      </c>
      <c r="AP44" s="202">
        <v>0</v>
      </c>
    </row>
    <row r="45" spans="1:42">
      <c r="A45" t="s">
        <v>87</v>
      </c>
      <c r="B45" s="202">
        <v>0</v>
      </c>
      <c r="C45" s="202">
        <v>8.3800000000000008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6.22</v>
      </c>
      <c r="J45" s="202">
        <v>2.85</v>
      </c>
      <c r="K45" s="202">
        <v>4.41</v>
      </c>
      <c r="L45" s="202">
        <v>47.09</v>
      </c>
      <c r="M45" s="202">
        <v>0.87</v>
      </c>
      <c r="N45" s="202">
        <v>1.23</v>
      </c>
      <c r="O45" s="202">
        <v>0</v>
      </c>
      <c r="P45" s="202">
        <v>1.43</v>
      </c>
      <c r="Q45" s="202">
        <v>0.23</v>
      </c>
      <c r="R45" s="202">
        <v>0.44</v>
      </c>
      <c r="S45" s="202">
        <v>0.27</v>
      </c>
      <c r="T45" s="202">
        <v>0</v>
      </c>
      <c r="U45" s="202">
        <v>2.17</v>
      </c>
      <c r="V45" s="202">
        <v>0.22</v>
      </c>
      <c r="W45" s="202">
        <v>1.46</v>
      </c>
      <c r="X45" s="202">
        <v>1.78</v>
      </c>
      <c r="Y45" s="202">
        <v>0</v>
      </c>
      <c r="Z45" s="202">
        <v>2.63</v>
      </c>
      <c r="AA45" s="202">
        <v>0</v>
      </c>
      <c r="AB45" s="202">
        <v>0</v>
      </c>
      <c r="AC45" s="202">
        <v>1.48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5.78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39.450000000000003</v>
      </c>
      <c r="AP45" s="202">
        <v>0</v>
      </c>
    </row>
    <row r="46" spans="1:42">
      <c r="A46" t="s">
        <v>88</v>
      </c>
      <c r="B46" s="202">
        <v>0</v>
      </c>
      <c r="C46" s="202">
        <v>8.3800000000000008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6.22</v>
      </c>
      <c r="J46" s="202">
        <v>2.85</v>
      </c>
      <c r="K46" s="202">
        <v>4.41</v>
      </c>
      <c r="L46" s="202">
        <v>192.02</v>
      </c>
      <c r="M46" s="202">
        <v>0.87</v>
      </c>
      <c r="N46" s="202">
        <v>1.23</v>
      </c>
      <c r="O46" s="202">
        <v>0</v>
      </c>
      <c r="P46" s="202">
        <v>1.43</v>
      </c>
      <c r="Q46" s="202">
        <v>0.23</v>
      </c>
      <c r="R46" s="202">
        <v>0.44</v>
      </c>
      <c r="S46" s="202">
        <v>0.27</v>
      </c>
      <c r="T46" s="202">
        <v>0</v>
      </c>
      <c r="U46" s="202">
        <v>2.17</v>
      </c>
      <c r="V46" s="202">
        <v>0.22</v>
      </c>
      <c r="W46" s="202">
        <v>0.48</v>
      </c>
      <c r="X46" s="202">
        <v>1.78</v>
      </c>
      <c r="Y46" s="202">
        <v>0</v>
      </c>
      <c r="Z46" s="202">
        <v>2.63</v>
      </c>
      <c r="AA46" s="202">
        <v>0</v>
      </c>
      <c r="AB46" s="202">
        <v>0</v>
      </c>
      <c r="AC46" s="202">
        <v>1.48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5.78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39.450000000000003</v>
      </c>
      <c r="AP46" s="202">
        <v>0</v>
      </c>
    </row>
    <row r="47" spans="1:42">
      <c r="A47" t="s">
        <v>89</v>
      </c>
      <c r="B47" s="202">
        <v>0</v>
      </c>
      <c r="C47" s="202">
        <v>8.3800000000000008</v>
      </c>
      <c r="D47" s="202">
        <v>0</v>
      </c>
      <c r="E47" s="202">
        <v>0</v>
      </c>
      <c r="F47" s="202">
        <v>21.16</v>
      </c>
      <c r="G47" s="202">
        <v>0</v>
      </c>
      <c r="H47" s="202">
        <v>0</v>
      </c>
      <c r="I47" s="202">
        <v>6.22</v>
      </c>
      <c r="J47" s="202">
        <v>0.25</v>
      </c>
      <c r="K47" s="202">
        <v>4.58</v>
      </c>
      <c r="L47" s="202">
        <v>269.32</v>
      </c>
      <c r="M47" s="202">
        <v>0.87</v>
      </c>
      <c r="N47" s="202">
        <v>1.23</v>
      </c>
      <c r="O47" s="202">
        <v>0</v>
      </c>
      <c r="P47" s="202">
        <v>1.43</v>
      </c>
      <c r="Q47" s="202">
        <v>0.23</v>
      </c>
      <c r="R47" s="202">
        <v>0.44</v>
      </c>
      <c r="S47" s="202">
        <v>0.27</v>
      </c>
      <c r="T47" s="202">
        <v>0</v>
      </c>
      <c r="U47" s="202">
        <v>2.17</v>
      </c>
      <c r="V47" s="202">
        <v>0.21</v>
      </c>
      <c r="W47" s="202">
        <v>0.74</v>
      </c>
      <c r="X47" s="202">
        <v>1.78</v>
      </c>
      <c r="Y47" s="202">
        <v>0</v>
      </c>
      <c r="Z47" s="202">
        <v>2.63</v>
      </c>
      <c r="AA47" s="202">
        <v>0</v>
      </c>
      <c r="AB47" s="202">
        <v>0</v>
      </c>
      <c r="AC47" s="202">
        <v>1.48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5.78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39.450000000000003</v>
      </c>
      <c r="AP47" s="202">
        <v>0</v>
      </c>
    </row>
    <row r="48" spans="1:42">
      <c r="A48" t="s">
        <v>90</v>
      </c>
      <c r="B48" s="202">
        <v>0</v>
      </c>
      <c r="C48" s="202">
        <v>8.3800000000000008</v>
      </c>
      <c r="D48" s="202">
        <v>0</v>
      </c>
      <c r="E48" s="202">
        <v>0</v>
      </c>
      <c r="F48" s="202">
        <v>21.16</v>
      </c>
      <c r="G48" s="202">
        <v>0</v>
      </c>
      <c r="H48" s="202">
        <v>0</v>
      </c>
      <c r="I48" s="202">
        <v>6.22</v>
      </c>
      <c r="J48" s="202">
        <v>0.25</v>
      </c>
      <c r="K48" s="202">
        <v>4.58</v>
      </c>
      <c r="L48" s="202">
        <v>143.72</v>
      </c>
      <c r="M48" s="202">
        <v>0.87</v>
      </c>
      <c r="N48" s="202">
        <v>1.23</v>
      </c>
      <c r="O48" s="202">
        <v>0</v>
      </c>
      <c r="P48" s="202">
        <v>1.43</v>
      </c>
      <c r="Q48" s="202">
        <v>0.23</v>
      </c>
      <c r="R48" s="202">
        <v>0.44</v>
      </c>
      <c r="S48" s="202">
        <v>0.27</v>
      </c>
      <c r="T48" s="202">
        <v>0</v>
      </c>
      <c r="U48" s="202">
        <v>2.17</v>
      </c>
      <c r="V48" s="202">
        <v>0.21</v>
      </c>
      <c r="W48" s="202">
        <v>0.74</v>
      </c>
      <c r="X48" s="202">
        <v>1.78</v>
      </c>
      <c r="Y48" s="202">
        <v>0</v>
      </c>
      <c r="Z48" s="202">
        <v>2.63</v>
      </c>
      <c r="AA48" s="202">
        <v>0</v>
      </c>
      <c r="AB48" s="202">
        <v>0</v>
      </c>
      <c r="AC48" s="202">
        <v>1.48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5.78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39.450000000000003</v>
      </c>
      <c r="AP48" s="202">
        <v>0</v>
      </c>
    </row>
    <row r="49" spans="1:42">
      <c r="A49" t="s">
        <v>91</v>
      </c>
      <c r="B49" s="202">
        <v>0</v>
      </c>
      <c r="C49" s="202">
        <v>8.3800000000000008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13.45</v>
      </c>
      <c r="J49" s="202">
        <v>0.25</v>
      </c>
      <c r="K49" s="202">
        <v>4.58</v>
      </c>
      <c r="L49" s="202">
        <v>19.559999999999999</v>
      </c>
      <c r="M49" s="202">
        <v>0.87</v>
      </c>
      <c r="N49" s="202">
        <v>1.23</v>
      </c>
      <c r="O49" s="202">
        <v>0</v>
      </c>
      <c r="P49" s="202">
        <v>1.43</v>
      </c>
      <c r="Q49" s="202">
        <v>0.23</v>
      </c>
      <c r="R49" s="202">
        <v>0.44</v>
      </c>
      <c r="S49" s="202">
        <v>0.27</v>
      </c>
      <c r="T49" s="202">
        <v>0</v>
      </c>
      <c r="U49" s="202">
        <v>2.17</v>
      </c>
      <c r="V49" s="202">
        <v>0.21</v>
      </c>
      <c r="W49" s="202">
        <v>0.74</v>
      </c>
      <c r="X49" s="202">
        <v>1.78</v>
      </c>
      <c r="Y49" s="202">
        <v>0</v>
      </c>
      <c r="Z49" s="202">
        <v>2.63</v>
      </c>
      <c r="AA49" s="202">
        <v>0</v>
      </c>
      <c r="AB49" s="202">
        <v>0</v>
      </c>
      <c r="AC49" s="202">
        <v>1.48</v>
      </c>
      <c r="AD49" s="202">
        <v>8.9</v>
      </c>
      <c r="AE49" s="202">
        <v>0</v>
      </c>
      <c r="AF49" s="202">
        <v>0</v>
      </c>
      <c r="AG49" s="202">
        <v>0</v>
      </c>
      <c r="AH49" s="202">
        <v>0</v>
      </c>
      <c r="AI49" s="202">
        <v>5.78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39.450000000000003</v>
      </c>
      <c r="AP49" s="202">
        <v>0</v>
      </c>
    </row>
    <row r="50" spans="1:42">
      <c r="A50" t="s">
        <v>92</v>
      </c>
      <c r="B50" s="202">
        <v>0</v>
      </c>
      <c r="C50" s="202">
        <v>8.3800000000000008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13.45</v>
      </c>
      <c r="J50" s="202">
        <v>0.25</v>
      </c>
      <c r="K50" s="202">
        <v>4.58</v>
      </c>
      <c r="L50" s="202">
        <v>19.559999999999999</v>
      </c>
      <c r="M50" s="202">
        <v>0.87</v>
      </c>
      <c r="N50" s="202">
        <v>1.23</v>
      </c>
      <c r="O50" s="202">
        <v>0</v>
      </c>
      <c r="P50" s="202">
        <v>1.43</v>
      </c>
      <c r="Q50" s="202">
        <v>0.23</v>
      </c>
      <c r="R50" s="202">
        <v>0.44</v>
      </c>
      <c r="S50" s="202">
        <v>0.27</v>
      </c>
      <c r="T50" s="202">
        <v>0</v>
      </c>
      <c r="U50" s="202">
        <v>2.17</v>
      </c>
      <c r="V50" s="202">
        <v>0.21</v>
      </c>
      <c r="W50" s="202">
        <v>0.74</v>
      </c>
      <c r="X50" s="202">
        <v>1.78</v>
      </c>
      <c r="Y50" s="202">
        <v>0</v>
      </c>
      <c r="Z50" s="202">
        <v>2.63</v>
      </c>
      <c r="AA50" s="202">
        <v>0</v>
      </c>
      <c r="AB50" s="202">
        <v>0</v>
      </c>
      <c r="AC50" s="202">
        <v>2.15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5.78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39.450000000000003</v>
      </c>
      <c r="AP50" s="202">
        <v>0</v>
      </c>
    </row>
    <row r="51" spans="1:42">
      <c r="A51" t="s">
        <v>93</v>
      </c>
      <c r="B51" s="202">
        <v>0</v>
      </c>
      <c r="C51" s="202">
        <v>8.3800000000000008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13.45</v>
      </c>
      <c r="J51" s="202">
        <v>0.25</v>
      </c>
      <c r="K51" s="202">
        <v>4.58</v>
      </c>
      <c r="L51" s="202">
        <v>114.73</v>
      </c>
      <c r="M51" s="202">
        <v>0.87</v>
      </c>
      <c r="N51" s="202">
        <v>1.23</v>
      </c>
      <c r="O51" s="202">
        <v>0</v>
      </c>
      <c r="P51" s="202">
        <v>1.43</v>
      </c>
      <c r="Q51" s="202">
        <v>0.23</v>
      </c>
      <c r="R51" s="202">
        <v>0.44</v>
      </c>
      <c r="S51" s="202">
        <v>0.27</v>
      </c>
      <c r="T51" s="202">
        <v>0</v>
      </c>
      <c r="U51" s="202">
        <v>2.17</v>
      </c>
      <c r="V51" s="202">
        <v>0.21</v>
      </c>
      <c r="W51" s="202">
        <v>0.74</v>
      </c>
      <c r="X51" s="202">
        <v>1.78</v>
      </c>
      <c r="Y51" s="202">
        <v>0</v>
      </c>
      <c r="Z51" s="202">
        <v>2.63</v>
      </c>
      <c r="AA51" s="202">
        <v>0</v>
      </c>
      <c r="AB51" s="202">
        <v>0</v>
      </c>
      <c r="AC51" s="202">
        <v>2.15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4.82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35.1</v>
      </c>
      <c r="AP51" s="202">
        <v>0</v>
      </c>
    </row>
    <row r="52" spans="1:42">
      <c r="A52" t="s">
        <v>94</v>
      </c>
      <c r="B52" s="202">
        <v>0</v>
      </c>
      <c r="C52" s="202">
        <v>8.3800000000000008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13.45</v>
      </c>
      <c r="J52" s="202">
        <v>0.25</v>
      </c>
      <c r="K52" s="202">
        <v>4.58</v>
      </c>
      <c r="L52" s="202">
        <v>259.66000000000003</v>
      </c>
      <c r="M52" s="202">
        <v>0.87</v>
      </c>
      <c r="N52" s="202">
        <v>1.23</v>
      </c>
      <c r="O52" s="202">
        <v>0</v>
      </c>
      <c r="P52" s="202">
        <v>1.43</v>
      </c>
      <c r="Q52" s="202">
        <v>0.23</v>
      </c>
      <c r="R52" s="202">
        <v>0.44</v>
      </c>
      <c r="S52" s="202">
        <v>0.27</v>
      </c>
      <c r="T52" s="202">
        <v>0</v>
      </c>
      <c r="U52" s="202">
        <v>2.17</v>
      </c>
      <c r="V52" s="202">
        <v>0.21</v>
      </c>
      <c r="W52" s="202">
        <v>0.74</v>
      </c>
      <c r="X52" s="202">
        <v>1.78</v>
      </c>
      <c r="Y52" s="202">
        <v>0</v>
      </c>
      <c r="Z52" s="202">
        <v>2.63</v>
      </c>
      <c r="AA52" s="202">
        <v>0</v>
      </c>
      <c r="AB52" s="202">
        <v>0</v>
      </c>
      <c r="AC52" s="202">
        <v>2.15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4.82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35.1</v>
      </c>
      <c r="AP52" s="202">
        <v>0</v>
      </c>
    </row>
    <row r="53" spans="1:42">
      <c r="A53" t="s">
        <v>95</v>
      </c>
      <c r="B53" s="202">
        <v>0</v>
      </c>
      <c r="C53" s="202">
        <v>8.3800000000000008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13.45</v>
      </c>
      <c r="J53" s="202">
        <v>0.25</v>
      </c>
      <c r="K53" s="202">
        <v>4.58</v>
      </c>
      <c r="L53" s="202">
        <v>143.72</v>
      </c>
      <c r="M53" s="202">
        <v>0.87</v>
      </c>
      <c r="N53" s="202">
        <v>1.23</v>
      </c>
      <c r="O53" s="202">
        <v>0</v>
      </c>
      <c r="P53" s="202">
        <v>1.43</v>
      </c>
      <c r="Q53" s="202">
        <v>0.23</v>
      </c>
      <c r="R53" s="202">
        <v>0.44</v>
      </c>
      <c r="S53" s="202">
        <v>0.27</v>
      </c>
      <c r="T53" s="202">
        <v>0</v>
      </c>
      <c r="U53" s="202">
        <v>2.17</v>
      </c>
      <c r="V53" s="202">
        <v>0.21</v>
      </c>
      <c r="W53" s="202">
        <v>0.74</v>
      </c>
      <c r="X53" s="202">
        <v>1.78</v>
      </c>
      <c r="Y53" s="202">
        <v>0</v>
      </c>
      <c r="Z53" s="202">
        <v>2.63</v>
      </c>
      <c r="AA53" s="202">
        <v>0</v>
      </c>
      <c r="AB53" s="202">
        <v>0</v>
      </c>
      <c r="AC53" s="202">
        <v>2.15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4.82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100.1</v>
      </c>
      <c r="AP53" s="202">
        <v>0</v>
      </c>
    </row>
    <row r="54" spans="1:42">
      <c r="A54" t="s">
        <v>96</v>
      </c>
      <c r="B54" s="202">
        <v>0</v>
      </c>
      <c r="C54" s="202">
        <v>8.3800000000000008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13.45</v>
      </c>
      <c r="J54" s="202">
        <v>0.25</v>
      </c>
      <c r="K54" s="202">
        <v>4.58</v>
      </c>
      <c r="L54" s="202">
        <v>124.39</v>
      </c>
      <c r="M54" s="202">
        <v>0.87</v>
      </c>
      <c r="N54" s="202">
        <v>1.23</v>
      </c>
      <c r="O54" s="202">
        <v>0</v>
      </c>
      <c r="P54" s="202">
        <v>1.43</v>
      </c>
      <c r="Q54" s="202">
        <v>0.23</v>
      </c>
      <c r="R54" s="202">
        <v>0.44</v>
      </c>
      <c r="S54" s="202">
        <v>0.27</v>
      </c>
      <c r="T54" s="202">
        <v>0</v>
      </c>
      <c r="U54" s="202">
        <v>2.17</v>
      </c>
      <c r="V54" s="202">
        <v>0.21</v>
      </c>
      <c r="W54" s="202">
        <v>0.74</v>
      </c>
      <c r="X54" s="202">
        <v>1.78</v>
      </c>
      <c r="Y54" s="202">
        <v>0</v>
      </c>
      <c r="Z54" s="202">
        <v>2.63</v>
      </c>
      <c r="AA54" s="202">
        <v>0</v>
      </c>
      <c r="AB54" s="202">
        <v>0</v>
      </c>
      <c r="AC54" s="202">
        <v>3.26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5.86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100.1</v>
      </c>
      <c r="AP54" s="202">
        <v>0</v>
      </c>
    </row>
    <row r="55" spans="1:42">
      <c r="A55" t="s">
        <v>97</v>
      </c>
      <c r="B55" s="202">
        <v>0</v>
      </c>
      <c r="C55" s="202">
        <v>8.3800000000000008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13.45</v>
      </c>
      <c r="J55" s="202">
        <v>0.25</v>
      </c>
      <c r="K55" s="202">
        <v>4.58</v>
      </c>
      <c r="L55" s="202">
        <v>269.32</v>
      </c>
      <c r="M55" s="202">
        <v>0.87</v>
      </c>
      <c r="N55" s="202">
        <v>1.23</v>
      </c>
      <c r="O55" s="202">
        <v>0</v>
      </c>
      <c r="P55" s="202">
        <v>1.43</v>
      </c>
      <c r="Q55" s="202">
        <v>0.23</v>
      </c>
      <c r="R55" s="202">
        <v>0.44</v>
      </c>
      <c r="S55" s="202">
        <v>0.27</v>
      </c>
      <c r="T55" s="202">
        <v>0</v>
      </c>
      <c r="U55" s="202">
        <v>2.17</v>
      </c>
      <c r="V55" s="202">
        <v>0.21</v>
      </c>
      <c r="W55" s="202">
        <v>0.74</v>
      </c>
      <c r="X55" s="202">
        <v>1.78</v>
      </c>
      <c r="Y55" s="202">
        <v>0</v>
      </c>
      <c r="Z55" s="202">
        <v>2.63</v>
      </c>
      <c r="AA55" s="202">
        <v>0</v>
      </c>
      <c r="AB55" s="202">
        <v>0</v>
      </c>
      <c r="AC55" s="202">
        <v>3.26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5.86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100.1</v>
      </c>
      <c r="AP55" s="202">
        <v>0</v>
      </c>
    </row>
    <row r="56" spans="1:42">
      <c r="A56" t="s">
        <v>98</v>
      </c>
      <c r="B56" s="202">
        <v>0</v>
      </c>
      <c r="C56" s="202">
        <v>8.3800000000000008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13.45</v>
      </c>
      <c r="J56" s="202">
        <v>0.25</v>
      </c>
      <c r="K56" s="202">
        <v>4.58</v>
      </c>
      <c r="L56" s="202">
        <v>269.32</v>
      </c>
      <c r="M56" s="202">
        <v>0.87</v>
      </c>
      <c r="N56" s="202">
        <v>1.23</v>
      </c>
      <c r="O56" s="202">
        <v>0</v>
      </c>
      <c r="P56" s="202">
        <v>1.43</v>
      </c>
      <c r="Q56" s="202">
        <v>0.23</v>
      </c>
      <c r="R56" s="202">
        <v>0.44</v>
      </c>
      <c r="S56" s="202">
        <v>0.27</v>
      </c>
      <c r="T56" s="202">
        <v>0</v>
      </c>
      <c r="U56" s="202">
        <v>2.17</v>
      </c>
      <c r="V56" s="202">
        <v>0.21</v>
      </c>
      <c r="W56" s="202">
        <v>0.74</v>
      </c>
      <c r="X56" s="202">
        <v>1.78</v>
      </c>
      <c r="Y56" s="202">
        <v>0</v>
      </c>
      <c r="Z56" s="202">
        <v>2.63</v>
      </c>
      <c r="AA56" s="202">
        <v>0</v>
      </c>
      <c r="AB56" s="202">
        <v>0</v>
      </c>
      <c r="AC56" s="202">
        <v>3.26</v>
      </c>
      <c r="AD56" s="202">
        <v>8.9</v>
      </c>
      <c r="AE56" s="202">
        <v>0</v>
      </c>
      <c r="AF56" s="202">
        <v>0</v>
      </c>
      <c r="AG56" s="202">
        <v>0</v>
      </c>
      <c r="AH56" s="202">
        <v>0</v>
      </c>
      <c r="AI56" s="202">
        <v>5.86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100.1</v>
      </c>
      <c r="AP56" s="202">
        <v>0</v>
      </c>
    </row>
    <row r="57" spans="1:42">
      <c r="A57" t="s">
        <v>99</v>
      </c>
      <c r="B57" s="202">
        <v>0</v>
      </c>
      <c r="C57" s="202">
        <v>8.3800000000000008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13.45</v>
      </c>
      <c r="J57" s="202">
        <v>0.25</v>
      </c>
      <c r="K57" s="202">
        <v>4.58</v>
      </c>
      <c r="L57" s="202">
        <v>124.39</v>
      </c>
      <c r="M57" s="202">
        <v>0.87</v>
      </c>
      <c r="N57" s="202">
        <v>1.23</v>
      </c>
      <c r="O57" s="202">
        <v>0</v>
      </c>
      <c r="P57" s="202">
        <v>1.43</v>
      </c>
      <c r="Q57" s="202">
        <v>0.23</v>
      </c>
      <c r="R57" s="202">
        <v>0.44</v>
      </c>
      <c r="S57" s="202">
        <v>0.27</v>
      </c>
      <c r="T57" s="202">
        <v>0</v>
      </c>
      <c r="U57" s="202">
        <v>2.17</v>
      </c>
      <c r="V57" s="202">
        <v>0.21</v>
      </c>
      <c r="W57" s="202">
        <v>0.74</v>
      </c>
      <c r="X57" s="202">
        <v>1.78</v>
      </c>
      <c r="Y57" s="202">
        <v>0</v>
      </c>
      <c r="Z57" s="202">
        <v>2.63</v>
      </c>
      <c r="AA57" s="202">
        <v>0</v>
      </c>
      <c r="AB57" s="202">
        <v>0</v>
      </c>
      <c r="AC57" s="202">
        <v>3.26</v>
      </c>
      <c r="AD57" s="202">
        <v>8.9</v>
      </c>
      <c r="AE57" s="202">
        <v>0</v>
      </c>
      <c r="AF57" s="202">
        <v>0</v>
      </c>
      <c r="AG57" s="202">
        <v>0</v>
      </c>
      <c r="AH57" s="202">
        <v>0</v>
      </c>
      <c r="AI57" s="202">
        <v>5.86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37.1</v>
      </c>
      <c r="AP57" s="202">
        <v>0</v>
      </c>
    </row>
    <row r="58" spans="1:42">
      <c r="A58" t="s">
        <v>100</v>
      </c>
      <c r="B58" s="202">
        <v>0</v>
      </c>
      <c r="C58" s="202">
        <v>8.3800000000000008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13.45</v>
      </c>
      <c r="J58" s="202">
        <v>0.25</v>
      </c>
      <c r="K58" s="202">
        <v>4.58</v>
      </c>
      <c r="L58" s="202">
        <v>19.559999999999999</v>
      </c>
      <c r="M58" s="202">
        <v>0.87</v>
      </c>
      <c r="N58" s="202">
        <v>1.23</v>
      </c>
      <c r="O58" s="202">
        <v>0</v>
      </c>
      <c r="P58" s="202">
        <v>1.43</v>
      </c>
      <c r="Q58" s="202">
        <v>0.23</v>
      </c>
      <c r="R58" s="202">
        <v>0.44</v>
      </c>
      <c r="S58" s="202">
        <v>0.27</v>
      </c>
      <c r="T58" s="202">
        <v>0</v>
      </c>
      <c r="U58" s="202">
        <v>2.17</v>
      </c>
      <c r="V58" s="202">
        <v>0.21</v>
      </c>
      <c r="W58" s="202">
        <v>0.74</v>
      </c>
      <c r="X58" s="202">
        <v>1.78</v>
      </c>
      <c r="Y58" s="202">
        <v>0</v>
      </c>
      <c r="Z58" s="202">
        <v>2.63</v>
      </c>
      <c r="AA58" s="202">
        <v>0</v>
      </c>
      <c r="AB58" s="202">
        <v>0</v>
      </c>
      <c r="AC58" s="202">
        <v>3.26</v>
      </c>
      <c r="AD58" s="202">
        <v>8.9</v>
      </c>
      <c r="AE58" s="202">
        <v>0</v>
      </c>
      <c r="AF58" s="202">
        <v>0</v>
      </c>
      <c r="AG58" s="202">
        <v>0</v>
      </c>
      <c r="AH58" s="202">
        <v>0</v>
      </c>
      <c r="AI58" s="202">
        <v>5.86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37.1</v>
      </c>
      <c r="AP58" s="202">
        <v>0</v>
      </c>
    </row>
    <row r="59" spans="1:42">
      <c r="A59" t="s">
        <v>101</v>
      </c>
      <c r="B59" s="202">
        <v>0</v>
      </c>
      <c r="C59" s="202">
        <v>8.3800000000000008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13.45</v>
      </c>
      <c r="J59" s="202">
        <v>0.25</v>
      </c>
      <c r="K59" s="202">
        <v>4.58</v>
      </c>
      <c r="L59" s="202">
        <v>19.559999999999999</v>
      </c>
      <c r="M59" s="202">
        <v>0.87</v>
      </c>
      <c r="N59" s="202">
        <v>1.23</v>
      </c>
      <c r="O59" s="202">
        <v>0</v>
      </c>
      <c r="P59" s="202">
        <v>1.43</v>
      </c>
      <c r="Q59" s="202">
        <v>0.23</v>
      </c>
      <c r="R59" s="202">
        <v>0.44</v>
      </c>
      <c r="S59" s="202">
        <v>0.27</v>
      </c>
      <c r="T59" s="202">
        <v>0</v>
      </c>
      <c r="U59" s="202">
        <v>2.17</v>
      </c>
      <c r="V59" s="202">
        <v>0.21</v>
      </c>
      <c r="W59" s="202">
        <v>0.74</v>
      </c>
      <c r="X59" s="202">
        <v>1.78</v>
      </c>
      <c r="Y59" s="202">
        <v>0</v>
      </c>
      <c r="Z59" s="202">
        <v>2.63</v>
      </c>
      <c r="AA59" s="202">
        <v>0</v>
      </c>
      <c r="AB59" s="202">
        <v>0</v>
      </c>
      <c r="AC59" s="202">
        <v>3.26</v>
      </c>
      <c r="AD59" s="202">
        <v>8.9</v>
      </c>
      <c r="AE59" s="202">
        <v>0</v>
      </c>
      <c r="AF59" s="202">
        <v>0</v>
      </c>
      <c r="AG59" s="202">
        <v>0</v>
      </c>
      <c r="AH59" s="202">
        <v>0</v>
      </c>
      <c r="AI59" s="202">
        <v>5.86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-32.9</v>
      </c>
      <c r="AP59" s="202">
        <v>0</v>
      </c>
    </row>
    <row r="60" spans="1:42">
      <c r="A60" t="s">
        <v>102</v>
      </c>
      <c r="B60" s="202">
        <v>0</v>
      </c>
      <c r="C60" s="202">
        <v>8.3800000000000008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13.45</v>
      </c>
      <c r="J60" s="202">
        <v>0.25</v>
      </c>
      <c r="K60" s="202">
        <v>4.58</v>
      </c>
      <c r="L60" s="202">
        <v>19.559999999999999</v>
      </c>
      <c r="M60" s="202">
        <v>0.87</v>
      </c>
      <c r="N60" s="202">
        <v>1.23</v>
      </c>
      <c r="O60" s="202">
        <v>0</v>
      </c>
      <c r="P60" s="202">
        <v>1.43</v>
      </c>
      <c r="Q60" s="202">
        <v>0.23</v>
      </c>
      <c r="R60" s="202">
        <v>0.44</v>
      </c>
      <c r="S60" s="202">
        <v>0.27</v>
      </c>
      <c r="T60" s="202">
        <v>0</v>
      </c>
      <c r="U60" s="202">
        <v>2.17</v>
      </c>
      <c r="V60" s="202">
        <v>0.21</v>
      </c>
      <c r="W60" s="202">
        <v>0.74</v>
      </c>
      <c r="X60" s="202">
        <v>1.78</v>
      </c>
      <c r="Y60" s="202">
        <v>0</v>
      </c>
      <c r="Z60" s="202">
        <v>2.63</v>
      </c>
      <c r="AA60" s="202">
        <v>0</v>
      </c>
      <c r="AB60" s="202">
        <v>0</v>
      </c>
      <c r="AC60" s="202">
        <v>3.26</v>
      </c>
      <c r="AD60" s="202">
        <v>8.9</v>
      </c>
      <c r="AE60" s="202">
        <v>0</v>
      </c>
      <c r="AF60" s="202">
        <v>0</v>
      </c>
      <c r="AG60" s="202">
        <v>0</v>
      </c>
      <c r="AH60" s="202">
        <v>0</v>
      </c>
      <c r="AI60" s="202">
        <v>5.86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-32.9</v>
      </c>
      <c r="AP60" s="202">
        <v>0</v>
      </c>
    </row>
    <row r="61" spans="1:42">
      <c r="A61" t="s">
        <v>103</v>
      </c>
      <c r="B61" s="202">
        <v>0</v>
      </c>
      <c r="C61" s="202">
        <v>8.3800000000000008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8.41</v>
      </c>
      <c r="J61" s="202">
        <v>3.28</v>
      </c>
      <c r="K61" s="202">
        <v>4.58</v>
      </c>
      <c r="L61" s="202">
        <v>19.559999999999999</v>
      </c>
      <c r="M61" s="202">
        <v>0.87</v>
      </c>
      <c r="N61" s="202">
        <v>1.23</v>
      </c>
      <c r="O61" s="202">
        <v>0</v>
      </c>
      <c r="P61" s="202">
        <v>1.43</v>
      </c>
      <c r="Q61" s="202">
        <v>0.23</v>
      </c>
      <c r="R61" s="202">
        <v>0.44</v>
      </c>
      <c r="S61" s="202">
        <v>0.27</v>
      </c>
      <c r="T61" s="202">
        <v>0</v>
      </c>
      <c r="U61" s="202">
        <v>2.17</v>
      </c>
      <c r="V61" s="202">
        <v>0.21</v>
      </c>
      <c r="W61" s="202">
        <v>0.47</v>
      </c>
      <c r="X61" s="202">
        <v>1.78</v>
      </c>
      <c r="Y61" s="202">
        <v>0</v>
      </c>
      <c r="Z61" s="202">
        <v>2.63</v>
      </c>
      <c r="AA61" s="202">
        <v>0</v>
      </c>
      <c r="AB61" s="202">
        <v>0</v>
      </c>
      <c r="AC61" s="202">
        <v>3.26</v>
      </c>
      <c r="AD61" s="202">
        <v>8.9</v>
      </c>
      <c r="AE61" s="202">
        <v>0</v>
      </c>
      <c r="AF61" s="202">
        <v>0</v>
      </c>
      <c r="AG61" s="202">
        <v>0</v>
      </c>
      <c r="AH61" s="202">
        <v>0</v>
      </c>
      <c r="AI61" s="202">
        <v>5.86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-32.9</v>
      </c>
      <c r="AP61" s="202">
        <v>0</v>
      </c>
    </row>
    <row r="62" spans="1:42">
      <c r="A62" t="s">
        <v>104</v>
      </c>
      <c r="B62" s="202">
        <v>0</v>
      </c>
      <c r="C62" s="202">
        <v>8.3800000000000008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8.41</v>
      </c>
      <c r="J62" s="202">
        <v>3.28</v>
      </c>
      <c r="K62" s="202">
        <v>4.58</v>
      </c>
      <c r="L62" s="202">
        <v>19.559999999999999</v>
      </c>
      <c r="M62" s="202">
        <v>0.87</v>
      </c>
      <c r="N62" s="202">
        <v>1.23</v>
      </c>
      <c r="O62" s="202">
        <v>0</v>
      </c>
      <c r="P62" s="202">
        <v>1.43</v>
      </c>
      <c r="Q62" s="202">
        <v>0.23</v>
      </c>
      <c r="R62" s="202">
        <v>0.44</v>
      </c>
      <c r="S62" s="202">
        <v>0.27</v>
      </c>
      <c r="T62" s="202">
        <v>0</v>
      </c>
      <c r="U62" s="202">
        <v>2.17</v>
      </c>
      <c r="V62" s="202">
        <v>0.21</v>
      </c>
      <c r="W62" s="202">
        <v>0.47</v>
      </c>
      <c r="X62" s="202">
        <v>1.78</v>
      </c>
      <c r="Y62" s="202">
        <v>0</v>
      </c>
      <c r="Z62" s="202">
        <v>2.63</v>
      </c>
      <c r="AA62" s="202">
        <v>0</v>
      </c>
      <c r="AB62" s="202">
        <v>0</v>
      </c>
      <c r="AC62" s="202">
        <v>3.26</v>
      </c>
      <c r="AD62" s="202">
        <v>8.9</v>
      </c>
      <c r="AE62" s="202">
        <v>0</v>
      </c>
      <c r="AF62" s="202">
        <v>0</v>
      </c>
      <c r="AG62" s="202">
        <v>0</v>
      </c>
      <c r="AH62" s="202">
        <v>0</v>
      </c>
      <c r="AI62" s="202">
        <v>5.86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-32.9</v>
      </c>
      <c r="AP62" s="202">
        <v>0</v>
      </c>
    </row>
    <row r="63" spans="1:42">
      <c r="A63" t="s">
        <v>105</v>
      </c>
      <c r="B63" s="202">
        <v>0</v>
      </c>
      <c r="C63" s="202">
        <v>8.3800000000000008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7.84</v>
      </c>
      <c r="J63" s="202">
        <v>0.77</v>
      </c>
      <c r="K63" s="202">
        <v>4.58</v>
      </c>
      <c r="L63" s="202">
        <v>19.559999999999999</v>
      </c>
      <c r="M63" s="202">
        <v>0.87</v>
      </c>
      <c r="N63" s="202">
        <v>1.23</v>
      </c>
      <c r="O63" s="202">
        <v>0</v>
      </c>
      <c r="P63" s="202">
        <v>1.43</v>
      </c>
      <c r="Q63" s="202">
        <v>0.23</v>
      </c>
      <c r="R63" s="202">
        <v>0.44</v>
      </c>
      <c r="S63" s="202">
        <v>0.27</v>
      </c>
      <c r="T63" s="202">
        <v>0</v>
      </c>
      <c r="U63" s="202">
        <v>2.17</v>
      </c>
      <c r="V63" s="202">
        <v>0.21</v>
      </c>
      <c r="W63" s="202">
        <v>0.47</v>
      </c>
      <c r="X63" s="202">
        <v>1.78</v>
      </c>
      <c r="Y63" s="202">
        <v>0</v>
      </c>
      <c r="Z63" s="202">
        <v>2.63</v>
      </c>
      <c r="AA63" s="202">
        <v>0</v>
      </c>
      <c r="AB63" s="202">
        <v>0</v>
      </c>
      <c r="AC63" s="202">
        <v>3.26</v>
      </c>
      <c r="AD63" s="202">
        <v>8.9</v>
      </c>
      <c r="AE63" s="202">
        <v>0</v>
      </c>
      <c r="AF63" s="202">
        <v>0</v>
      </c>
      <c r="AG63" s="202">
        <v>0</v>
      </c>
      <c r="AH63" s="202">
        <v>0</v>
      </c>
      <c r="AI63" s="202">
        <v>5.86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-32.9</v>
      </c>
      <c r="AP63" s="202">
        <v>0</v>
      </c>
    </row>
    <row r="64" spans="1:42">
      <c r="A64" t="s">
        <v>106</v>
      </c>
      <c r="B64" s="202">
        <v>0</v>
      </c>
      <c r="C64" s="202">
        <v>8.3800000000000008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7.84</v>
      </c>
      <c r="J64" s="202">
        <v>0.77</v>
      </c>
      <c r="K64" s="202">
        <v>4.58</v>
      </c>
      <c r="L64" s="202">
        <v>19.559999999999999</v>
      </c>
      <c r="M64" s="202">
        <v>0.87</v>
      </c>
      <c r="N64" s="202">
        <v>1.23</v>
      </c>
      <c r="O64" s="202">
        <v>0</v>
      </c>
      <c r="P64" s="202">
        <v>1.43</v>
      </c>
      <c r="Q64" s="202">
        <v>0.23</v>
      </c>
      <c r="R64" s="202">
        <v>0.44</v>
      </c>
      <c r="S64" s="202">
        <v>0.27</v>
      </c>
      <c r="T64" s="202">
        <v>0</v>
      </c>
      <c r="U64" s="202">
        <v>2.17</v>
      </c>
      <c r="V64" s="202">
        <v>0.21</v>
      </c>
      <c r="W64" s="202">
        <v>0.47</v>
      </c>
      <c r="X64" s="202">
        <v>1.78</v>
      </c>
      <c r="Y64" s="202">
        <v>0</v>
      </c>
      <c r="Z64" s="202">
        <v>2.63</v>
      </c>
      <c r="AA64" s="202">
        <v>0</v>
      </c>
      <c r="AB64" s="202">
        <v>0</v>
      </c>
      <c r="AC64" s="202">
        <v>3.26</v>
      </c>
      <c r="AD64" s="202">
        <v>8.9</v>
      </c>
      <c r="AE64" s="202">
        <v>0</v>
      </c>
      <c r="AF64" s="202">
        <v>0</v>
      </c>
      <c r="AG64" s="202">
        <v>0</v>
      </c>
      <c r="AH64" s="202">
        <v>0</v>
      </c>
      <c r="AI64" s="202">
        <v>5.86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-32.9</v>
      </c>
      <c r="AP64" s="202">
        <v>0</v>
      </c>
    </row>
    <row r="65" spans="1:42">
      <c r="A65" t="s">
        <v>107</v>
      </c>
      <c r="B65" s="202">
        <v>0</v>
      </c>
      <c r="C65" s="202">
        <v>8.3800000000000008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7.84</v>
      </c>
      <c r="J65" s="202">
        <v>0.77</v>
      </c>
      <c r="K65" s="202">
        <v>4.58</v>
      </c>
      <c r="L65" s="202">
        <v>19.559999999999999</v>
      </c>
      <c r="M65" s="202">
        <v>0.87</v>
      </c>
      <c r="N65" s="202">
        <v>1.23</v>
      </c>
      <c r="O65" s="202">
        <v>0</v>
      </c>
      <c r="P65" s="202">
        <v>1.43</v>
      </c>
      <c r="Q65" s="202">
        <v>0.23</v>
      </c>
      <c r="R65" s="202">
        <v>0.44</v>
      </c>
      <c r="S65" s="202">
        <v>0.27</v>
      </c>
      <c r="T65" s="202">
        <v>0</v>
      </c>
      <c r="U65" s="202">
        <v>2.17</v>
      </c>
      <c r="V65" s="202">
        <v>0.21</v>
      </c>
      <c r="W65" s="202">
        <v>0.47</v>
      </c>
      <c r="X65" s="202">
        <v>1.78</v>
      </c>
      <c r="Y65" s="202">
        <v>0</v>
      </c>
      <c r="Z65" s="202">
        <v>2.63</v>
      </c>
      <c r="AA65" s="202">
        <v>0</v>
      </c>
      <c r="AB65" s="202">
        <v>0</v>
      </c>
      <c r="AC65" s="202">
        <v>3.26</v>
      </c>
      <c r="AD65" s="202">
        <v>8.9</v>
      </c>
      <c r="AE65" s="202">
        <v>0</v>
      </c>
      <c r="AF65" s="202">
        <v>0</v>
      </c>
      <c r="AG65" s="202">
        <v>0</v>
      </c>
      <c r="AH65" s="202">
        <v>0</v>
      </c>
      <c r="AI65" s="202">
        <v>5.86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-32.9</v>
      </c>
      <c r="AP65" s="202">
        <v>0</v>
      </c>
    </row>
    <row r="66" spans="1:42">
      <c r="A66" t="s">
        <v>108</v>
      </c>
      <c r="B66" s="202">
        <v>0</v>
      </c>
      <c r="C66" s="202">
        <v>8.3800000000000008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7.84</v>
      </c>
      <c r="J66" s="202">
        <v>0.77</v>
      </c>
      <c r="K66" s="202">
        <v>4.58</v>
      </c>
      <c r="L66" s="202">
        <v>19.559999999999999</v>
      </c>
      <c r="M66" s="202">
        <v>0.87</v>
      </c>
      <c r="N66" s="202">
        <v>1.23</v>
      </c>
      <c r="O66" s="202">
        <v>0</v>
      </c>
      <c r="P66" s="202">
        <v>1.43</v>
      </c>
      <c r="Q66" s="202">
        <v>0.23</v>
      </c>
      <c r="R66" s="202">
        <v>0.44</v>
      </c>
      <c r="S66" s="202">
        <v>0.27</v>
      </c>
      <c r="T66" s="202">
        <v>0</v>
      </c>
      <c r="U66" s="202">
        <v>2.17</v>
      </c>
      <c r="V66" s="202">
        <v>0.21</v>
      </c>
      <c r="W66" s="202">
        <v>0.47</v>
      </c>
      <c r="X66" s="202">
        <v>1.78</v>
      </c>
      <c r="Y66" s="202">
        <v>0</v>
      </c>
      <c r="Z66" s="202">
        <v>2.63</v>
      </c>
      <c r="AA66" s="202">
        <v>0</v>
      </c>
      <c r="AB66" s="202">
        <v>0</v>
      </c>
      <c r="AC66" s="202">
        <v>3.26</v>
      </c>
      <c r="AD66" s="202">
        <v>8.9</v>
      </c>
      <c r="AE66" s="202">
        <v>0</v>
      </c>
      <c r="AF66" s="202">
        <v>0</v>
      </c>
      <c r="AG66" s="202">
        <v>0</v>
      </c>
      <c r="AH66" s="202">
        <v>0</v>
      </c>
      <c r="AI66" s="202">
        <v>5.86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-32.9</v>
      </c>
      <c r="AP66" s="202">
        <v>0</v>
      </c>
    </row>
    <row r="67" spans="1:42">
      <c r="A67" t="s">
        <v>109</v>
      </c>
      <c r="B67" s="202">
        <v>0</v>
      </c>
      <c r="C67" s="202">
        <v>8.3800000000000008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7.84</v>
      </c>
      <c r="J67" s="202">
        <v>0.77</v>
      </c>
      <c r="K67" s="202">
        <v>4.58</v>
      </c>
      <c r="L67" s="202">
        <v>19.559999999999999</v>
      </c>
      <c r="M67" s="202">
        <v>0.87</v>
      </c>
      <c r="N67" s="202">
        <v>1.23</v>
      </c>
      <c r="O67" s="202">
        <v>0</v>
      </c>
      <c r="P67" s="202">
        <v>1.43</v>
      </c>
      <c r="Q67" s="202">
        <v>0.23</v>
      </c>
      <c r="R67" s="202">
        <v>0.44</v>
      </c>
      <c r="S67" s="202">
        <v>0.27</v>
      </c>
      <c r="T67" s="202">
        <v>0</v>
      </c>
      <c r="U67" s="202">
        <v>2.17</v>
      </c>
      <c r="V67" s="202">
        <v>0.21</v>
      </c>
      <c r="W67" s="202">
        <v>0.47</v>
      </c>
      <c r="X67" s="202">
        <v>1.78</v>
      </c>
      <c r="Y67" s="202">
        <v>0</v>
      </c>
      <c r="Z67" s="202">
        <v>2.63</v>
      </c>
      <c r="AA67" s="202">
        <v>0</v>
      </c>
      <c r="AB67" s="202">
        <v>0</v>
      </c>
      <c r="AC67" s="202">
        <v>3.26</v>
      </c>
      <c r="AD67" s="202">
        <v>8.9</v>
      </c>
      <c r="AE67" s="202">
        <v>0</v>
      </c>
      <c r="AF67" s="202">
        <v>0</v>
      </c>
      <c r="AG67" s="202">
        <v>0</v>
      </c>
      <c r="AH67" s="202">
        <v>0</v>
      </c>
      <c r="AI67" s="202">
        <v>5.86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-32.9</v>
      </c>
      <c r="AP67" s="202">
        <v>0</v>
      </c>
    </row>
    <row r="68" spans="1:42">
      <c r="A68" t="s">
        <v>110</v>
      </c>
      <c r="B68" s="202">
        <v>0</v>
      </c>
      <c r="C68" s="202">
        <v>8.3800000000000008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7.84</v>
      </c>
      <c r="J68" s="202">
        <v>0.77</v>
      </c>
      <c r="K68" s="202">
        <v>4.58</v>
      </c>
      <c r="L68" s="202">
        <v>19.559999999999999</v>
      </c>
      <c r="M68" s="202">
        <v>0.87</v>
      </c>
      <c r="N68" s="202">
        <v>1.23</v>
      </c>
      <c r="O68" s="202">
        <v>0</v>
      </c>
      <c r="P68" s="202">
        <v>1.43</v>
      </c>
      <c r="Q68" s="202">
        <v>0.23</v>
      </c>
      <c r="R68" s="202">
        <v>0.44</v>
      </c>
      <c r="S68" s="202">
        <v>0.27</v>
      </c>
      <c r="T68" s="202">
        <v>0</v>
      </c>
      <c r="U68" s="202">
        <v>2.17</v>
      </c>
      <c r="V68" s="202">
        <v>0.21</v>
      </c>
      <c r="W68" s="202">
        <v>0.47</v>
      </c>
      <c r="X68" s="202">
        <v>1.78</v>
      </c>
      <c r="Y68" s="202">
        <v>0</v>
      </c>
      <c r="Z68" s="202">
        <v>2.63</v>
      </c>
      <c r="AA68" s="202">
        <v>0</v>
      </c>
      <c r="AB68" s="202">
        <v>0</v>
      </c>
      <c r="AC68" s="202">
        <v>3.26</v>
      </c>
      <c r="AD68" s="202">
        <v>8.9</v>
      </c>
      <c r="AE68" s="202">
        <v>0</v>
      </c>
      <c r="AF68" s="202">
        <v>0</v>
      </c>
      <c r="AG68" s="202">
        <v>0</v>
      </c>
      <c r="AH68" s="202">
        <v>0</v>
      </c>
      <c r="AI68" s="202">
        <v>5.86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-32.9</v>
      </c>
      <c r="AP68" s="202">
        <v>0</v>
      </c>
    </row>
    <row r="69" spans="1:42">
      <c r="A69" t="s">
        <v>111</v>
      </c>
      <c r="B69" s="202">
        <v>0</v>
      </c>
      <c r="C69" s="202">
        <v>8.3800000000000008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7.84</v>
      </c>
      <c r="J69" s="202">
        <v>0.77</v>
      </c>
      <c r="K69" s="202">
        <v>4.58</v>
      </c>
      <c r="L69" s="202">
        <v>19.559999999999999</v>
      </c>
      <c r="M69" s="202">
        <v>0.87</v>
      </c>
      <c r="N69" s="202">
        <v>1.23</v>
      </c>
      <c r="O69" s="202">
        <v>0</v>
      </c>
      <c r="P69" s="202">
        <v>1.43</v>
      </c>
      <c r="Q69" s="202">
        <v>0.23</v>
      </c>
      <c r="R69" s="202">
        <v>0.44</v>
      </c>
      <c r="S69" s="202">
        <v>0.27</v>
      </c>
      <c r="T69" s="202">
        <v>0</v>
      </c>
      <c r="U69" s="202">
        <v>2.17</v>
      </c>
      <c r="V69" s="202">
        <v>0.21</v>
      </c>
      <c r="W69" s="202">
        <v>0.47</v>
      </c>
      <c r="X69" s="202">
        <v>1.78</v>
      </c>
      <c r="Y69" s="202">
        <v>0</v>
      </c>
      <c r="Z69" s="202">
        <v>2.63</v>
      </c>
      <c r="AA69" s="202">
        <v>0</v>
      </c>
      <c r="AB69" s="202">
        <v>0</v>
      </c>
      <c r="AC69" s="202">
        <v>3.26</v>
      </c>
      <c r="AD69" s="202">
        <v>8.9</v>
      </c>
      <c r="AE69" s="202">
        <v>0</v>
      </c>
      <c r="AF69" s="202">
        <v>0</v>
      </c>
      <c r="AG69" s="202">
        <v>0</v>
      </c>
      <c r="AH69" s="202">
        <v>0</v>
      </c>
      <c r="AI69" s="202">
        <v>5.86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-32.9</v>
      </c>
      <c r="AP69" s="202">
        <v>0</v>
      </c>
    </row>
    <row r="70" spans="1:42">
      <c r="A70" t="s">
        <v>112</v>
      </c>
      <c r="B70" s="202">
        <v>0</v>
      </c>
      <c r="C70" s="202">
        <v>8.3800000000000008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7.84</v>
      </c>
      <c r="J70" s="202">
        <v>0.77</v>
      </c>
      <c r="K70" s="202">
        <v>4.58</v>
      </c>
      <c r="L70" s="202">
        <v>19.559999999999999</v>
      </c>
      <c r="M70" s="202">
        <v>0.87</v>
      </c>
      <c r="N70" s="202">
        <v>1.23</v>
      </c>
      <c r="O70" s="202">
        <v>0</v>
      </c>
      <c r="P70" s="202">
        <v>1.43</v>
      </c>
      <c r="Q70" s="202">
        <v>0.23</v>
      </c>
      <c r="R70" s="202">
        <v>0.44</v>
      </c>
      <c r="S70" s="202">
        <v>0.27</v>
      </c>
      <c r="T70" s="202">
        <v>0</v>
      </c>
      <c r="U70" s="202">
        <v>2.17</v>
      </c>
      <c r="V70" s="202">
        <v>0.21</v>
      </c>
      <c r="W70" s="202">
        <v>0.47</v>
      </c>
      <c r="X70" s="202">
        <v>1.78</v>
      </c>
      <c r="Y70" s="202">
        <v>0</v>
      </c>
      <c r="Z70" s="202">
        <v>2.63</v>
      </c>
      <c r="AA70" s="202">
        <v>0</v>
      </c>
      <c r="AB70" s="202">
        <v>0</v>
      </c>
      <c r="AC70" s="202">
        <v>3.26</v>
      </c>
      <c r="AD70" s="202">
        <v>8.9</v>
      </c>
      <c r="AE70" s="202">
        <v>0</v>
      </c>
      <c r="AF70" s="202">
        <v>0</v>
      </c>
      <c r="AG70" s="202">
        <v>0</v>
      </c>
      <c r="AH70" s="202">
        <v>0</v>
      </c>
      <c r="AI70" s="202">
        <v>5.86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-32.9</v>
      </c>
      <c r="AP70" s="202">
        <v>0</v>
      </c>
    </row>
    <row r="71" spans="1:42">
      <c r="A71" t="s">
        <v>113</v>
      </c>
      <c r="B71" s="202">
        <v>0</v>
      </c>
      <c r="C71" s="202">
        <v>8.3800000000000008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7.84</v>
      </c>
      <c r="J71" s="202">
        <v>0.77</v>
      </c>
      <c r="K71" s="202">
        <v>4.58</v>
      </c>
      <c r="L71" s="202">
        <v>19.559999999999999</v>
      </c>
      <c r="M71" s="202">
        <v>0.87</v>
      </c>
      <c r="N71" s="202">
        <v>1.23</v>
      </c>
      <c r="O71" s="202">
        <v>0</v>
      </c>
      <c r="P71" s="202">
        <v>1.43</v>
      </c>
      <c r="Q71" s="202">
        <v>0.23</v>
      </c>
      <c r="R71" s="202">
        <v>0.44</v>
      </c>
      <c r="S71" s="202">
        <v>0.27</v>
      </c>
      <c r="T71" s="202">
        <v>0</v>
      </c>
      <c r="U71" s="202">
        <v>2.17</v>
      </c>
      <c r="V71" s="202">
        <v>0.21</v>
      </c>
      <c r="W71" s="202">
        <v>0.47</v>
      </c>
      <c r="X71" s="202">
        <v>1.78</v>
      </c>
      <c r="Y71" s="202">
        <v>0</v>
      </c>
      <c r="Z71" s="202">
        <v>2.63</v>
      </c>
      <c r="AA71" s="202">
        <v>0</v>
      </c>
      <c r="AB71" s="202">
        <v>0</v>
      </c>
      <c r="AC71" s="202">
        <v>3.26</v>
      </c>
      <c r="AD71" s="202">
        <v>8.9</v>
      </c>
      <c r="AE71" s="202">
        <v>0</v>
      </c>
      <c r="AF71" s="202">
        <v>0</v>
      </c>
      <c r="AG71" s="202">
        <v>0</v>
      </c>
      <c r="AH71" s="202">
        <v>0</v>
      </c>
      <c r="AI71" s="202">
        <v>5.86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37.1</v>
      </c>
      <c r="AP71" s="202">
        <v>0</v>
      </c>
    </row>
    <row r="72" spans="1:42">
      <c r="A72" t="s">
        <v>114</v>
      </c>
      <c r="B72" s="202">
        <v>0</v>
      </c>
      <c r="C72" s="202">
        <v>8.3800000000000008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7.84</v>
      </c>
      <c r="J72" s="202">
        <v>0.77</v>
      </c>
      <c r="K72" s="202">
        <v>4.58</v>
      </c>
      <c r="L72" s="202">
        <v>19.559999999999999</v>
      </c>
      <c r="M72" s="202">
        <v>0.87</v>
      </c>
      <c r="N72" s="202">
        <v>1.23</v>
      </c>
      <c r="O72" s="202">
        <v>0</v>
      </c>
      <c r="P72" s="202">
        <v>1.43</v>
      </c>
      <c r="Q72" s="202">
        <v>0.23</v>
      </c>
      <c r="R72" s="202">
        <v>0.44</v>
      </c>
      <c r="S72" s="202">
        <v>0.27</v>
      </c>
      <c r="T72" s="202">
        <v>0</v>
      </c>
      <c r="U72" s="202">
        <v>2.17</v>
      </c>
      <c r="V72" s="202">
        <v>0.21</v>
      </c>
      <c r="W72" s="202">
        <v>0.47</v>
      </c>
      <c r="X72" s="202">
        <v>1.78</v>
      </c>
      <c r="Y72" s="202">
        <v>0</v>
      </c>
      <c r="Z72" s="202">
        <v>2.63</v>
      </c>
      <c r="AA72" s="202">
        <v>0</v>
      </c>
      <c r="AB72" s="202">
        <v>0</v>
      </c>
      <c r="AC72" s="202">
        <v>3.26</v>
      </c>
      <c r="AD72" s="202">
        <v>8.9</v>
      </c>
      <c r="AE72" s="202">
        <v>0</v>
      </c>
      <c r="AF72" s="202">
        <v>0</v>
      </c>
      <c r="AG72" s="202">
        <v>0</v>
      </c>
      <c r="AH72" s="202">
        <v>0</v>
      </c>
      <c r="AI72" s="202">
        <v>5.86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37.1</v>
      </c>
      <c r="AP72" s="202">
        <v>0</v>
      </c>
    </row>
    <row r="73" spans="1:42">
      <c r="A73" t="s">
        <v>115</v>
      </c>
      <c r="B73" s="202">
        <v>0</v>
      </c>
      <c r="C73" s="202">
        <v>8.3800000000000008</v>
      </c>
      <c r="D73" s="202">
        <v>0</v>
      </c>
      <c r="E73" s="202">
        <v>0</v>
      </c>
      <c r="F73" s="202">
        <v>21.16</v>
      </c>
      <c r="G73" s="202">
        <v>0</v>
      </c>
      <c r="H73" s="202">
        <v>0</v>
      </c>
      <c r="I73" s="202">
        <v>7.84</v>
      </c>
      <c r="J73" s="202">
        <v>0.77</v>
      </c>
      <c r="K73" s="202">
        <v>4.58</v>
      </c>
      <c r="L73" s="202">
        <v>19.559999999999999</v>
      </c>
      <c r="M73" s="202">
        <v>0.87</v>
      </c>
      <c r="N73" s="202">
        <v>1.23</v>
      </c>
      <c r="O73" s="202">
        <v>0</v>
      </c>
      <c r="P73" s="202">
        <v>1.43</v>
      </c>
      <c r="Q73" s="202">
        <v>0.23</v>
      </c>
      <c r="R73" s="202">
        <v>0.44</v>
      </c>
      <c r="S73" s="202">
        <v>0.27</v>
      </c>
      <c r="T73" s="202">
        <v>0</v>
      </c>
      <c r="U73" s="202">
        <v>2.17</v>
      </c>
      <c r="V73" s="202">
        <v>0.21</v>
      </c>
      <c r="W73" s="202">
        <v>0.45</v>
      </c>
      <c r="X73" s="202">
        <v>1.78</v>
      </c>
      <c r="Y73" s="202">
        <v>0</v>
      </c>
      <c r="Z73" s="202">
        <v>2.63</v>
      </c>
      <c r="AA73" s="202">
        <v>0</v>
      </c>
      <c r="AB73" s="202">
        <v>0</v>
      </c>
      <c r="AC73" s="202">
        <v>3.26</v>
      </c>
      <c r="AD73" s="202">
        <v>8.9</v>
      </c>
      <c r="AE73" s="202">
        <v>0</v>
      </c>
      <c r="AF73" s="202">
        <v>0</v>
      </c>
      <c r="AG73" s="202">
        <v>0</v>
      </c>
      <c r="AH73" s="202">
        <v>0</v>
      </c>
      <c r="AI73" s="202">
        <v>5.86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37.1</v>
      </c>
      <c r="AP73" s="202">
        <v>0</v>
      </c>
    </row>
    <row r="74" spans="1:42">
      <c r="A74" t="s">
        <v>116</v>
      </c>
      <c r="B74" s="202">
        <v>0</v>
      </c>
      <c r="C74" s="202">
        <v>8.3800000000000008</v>
      </c>
      <c r="D74" s="202">
        <v>0</v>
      </c>
      <c r="E74" s="202">
        <v>0</v>
      </c>
      <c r="F74" s="202">
        <v>21.16</v>
      </c>
      <c r="G74" s="202">
        <v>0</v>
      </c>
      <c r="H74" s="202">
        <v>0</v>
      </c>
      <c r="I74" s="202">
        <v>7.84</v>
      </c>
      <c r="J74" s="202">
        <v>0.77</v>
      </c>
      <c r="K74" s="202">
        <v>4.58</v>
      </c>
      <c r="L74" s="202">
        <v>19.559999999999999</v>
      </c>
      <c r="M74" s="202">
        <v>0.87</v>
      </c>
      <c r="N74" s="202">
        <v>1.23</v>
      </c>
      <c r="O74" s="202">
        <v>0</v>
      </c>
      <c r="P74" s="202">
        <v>1.43</v>
      </c>
      <c r="Q74" s="202">
        <v>0.23</v>
      </c>
      <c r="R74" s="202">
        <v>0.44</v>
      </c>
      <c r="S74" s="202">
        <v>0.27</v>
      </c>
      <c r="T74" s="202">
        <v>0</v>
      </c>
      <c r="U74" s="202">
        <v>2.17</v>
      </c>
      <c r="V74" s="202">
        <v>0.21</v>
      </c>
      <c r="W74" s="202">
        <v>0.45</v>
      </c>
      <c r="X74" s="202">
        <v>1.78</v>
      </c>
      <c r="Y74" s="202">
        <v>0</v>
      </c>
      <c r="Z74" s="202">
        <v>2.63</v>
      </c>
      <c r="AA74" s="202">
        <v>0</v>
      </c>
      <c r="AB74" s="202">
        <v>0</v>
      </c>
      <c r="AC74" s="202">
        <v>3.26</v>
      </c>
      <c r="AD74" s="202">
        <v>8.9</v>
      </c>
      <c r="AE74" s="202">
        <v>0</v>
      </c>
      <c r="AF74" s="202">
        <v>0</v>
      </c>
      <c r="AG74" s="202">
        <v>0</v>
      </c>
      <c r="AH74" s="202">
        <v>0</v>
      </c>
      <c r="AI74" s="202">
        <v>5.86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37.1</v>
      </c>
      <c r="AP74" s="202">
        <v>0</v>
      </c>
    </row>
    <row r="75" spans="1:42">
      <c r="A75" t="s">
        <v>117</v>
      </c>
      <c r="B75" s="202">
        <v>0</v>
      </c>
      <c r="C75" s="202">
        <v>8.3800000000000008</v>
      </c>
      <c r="D75" s="202">
        <v>0</v>
      </c>
      <c r="E75" s="202">
        <v>0</v>
      </c>
      <c r="F75" s="202">
        <v>21.16</v>
      </c>
      <c r="G75" s="202">
        <v>0</v>
      </c>
      <c r="H75" s="202">
        <v>0</v>
      </c>
      <c r="I75" s="202">
        <v>7.84</v>
      </c>
      <c r="J75" s="202">
        <v>0.77</v>
      </c>
      <c r="K75" s="202">
        <v>4.58</v>
      </c>
      <c r="L75" s="202">
        <v>19.559999999999999</v>
      </c>
      <c r="M75" s="202">
        <v>0.87</v>
      </c>
      <c r="N75" s="202">
        <v>1.23</v>
      </c>
      <c r="O75" s="202">
        <v>0</v>
      </c>
      <c r="P75" s="202">
        <v>1.43</v>
      </c>
      <c r="Q75" s="202">
        <v>0.23</v>
      </c>
      <c r="R75" s="202">
        <v>0.44</v>
      </c>
      <c r="S75" s="202">
        <v>0.27</v>
      </c>
      <c r="T75" s="202">
        <v>0</v>
      </c>
      <c r="U75" s="202">
        <v>2.17</v>
      </c>
      <c r="V75" s="202">
        <v>0.21</v>
      </c>
      <c r="W75" s="202">
        <v>0.45</v>
      </c>
      <c r="X75" s="202">
        <v>1.78</v>
      </c>
      <c r="Y75" s="202">
        <v>0</v>
      </c>
      <c r="Z75" s="202">
        <v>2.63</v>
      </c>
      <c r="AA75" s="202">
        <v>0</v>
      </c>
      <c r="AB75" s="202">
        <v>0</v>
      </c>
      <c r="AC75" s="202">
        <v>3.26</v>
      </c>
      <c r="AD75" s="202">
        <v>8.9</v>
      </c>
      <c r="AE75" s="202">
        <v>0</v>
      </c>
      <c r="AF75" s="202">
        <v>0</v>
      </c>
      <c r="AG75" s="202">
        <v>0</v>
      </c>
      <c r="AH75" s="202">
        <v>0</v>
      </c>
      <c r="AI75" s="202">
        <v>7.1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41.45</v>
      </c>
      <c r="AP75" s="202">
        <v>0</v>
      </c>
    </row>
    <row r="76" spans="1:42">
      <c r="A76" t="s">
        <v>118</v>
      </c>
      <c r="B76" s="202">
        <v>0</v>
      </c>
      <c r="C76" s="202">
        <v>8.3800000000000008</v>
      </c>
      <c r="D76" s="202">
        <v>0</v>
      </c>
      <c r="E76" s="202">
        <v>0</v>
      </c>
      <c r="F76" s="202">
        <v>21.16</v>
      </c>
      <c r="G76" s="202">
        <v>0</v>
      </c>
      <c r="H76" s="202">
        <v>0</v>
      </c>
      <c r="I76" s="202">
        <v>7.84</v>
      </c>
      <c r="J76" s="202">
        <v>0.77</v>
      </c>
      <c r="K76" s="202">
        <v>4.58</v>
      </c>
      <c r="L76" s="202">
        <v>19.559999999999999</v>
      </c>
      <c r="M76" s="202">
        <v>0.87</v>
      </c>
      <c r="N76" s="202">
        <v>1.23</v>
      </c>
      <c r="O76" s="202">
        <v>0</v>
      </c>
      <c r="P76" s="202">
        <v>1.43</v>
      </c>
      <c r="Q76" s="202">
        <v>0.23</v>
      </c>
      <c r="R76" s="202">
        <v>0.44</v>
      </c>
      <c r="S76" s="202">
        <v>0.27</v>
      </c>
      <c r="T76" s="202">
        <v>0</v>
      </c>
      <c r="U76" s="202">
        <v>2.17</v>
      </c>
      <c r="V76" s="202">
        <v>0.21</v>
      </c>
      <c r="W76" s="202">
        <v>0.45</v>
      </c>
      <c r="X76" s="202">
        <v>1.78</v>
      </c>
      <c r="Y76" s="202">
        <v>0</v>
      </c>
      <c r="Z76" s="202">
        <v>2.63</v>
      </c>
      <c r="AA76" s="202">
        <v>0</v>
      </c>
      <c r="AB76" s="202">
        <v>0</v>
      </c>
      <c r="AC76" s="202">
        <v>3.26</v>
      </c>
      <c r="AD76" s="202">
        <v>8.9</v>
      </c>
      <c r="AE76" s="202">
        <v>0</v>
      </c>
      <c r="AF76" s="202">
        <v>0</v>
      </c>
      <c r="AG76" s="202">
        <v>0</v>
      </c>
      <c r="AH76" s="202">
        <v>0</v>
      </c>
      <c r="AI76" s="202">
        <v>7.1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41.45</v>
      </c>
      <c r="AP76" s="202">
        <v>0</v>
      </c>
    </row>
    <row r="77" spans="1:42">
      <c r="A77" t="s">
        <v>119</v>
      </c>
      <c r="B77" s="202">
        <v>0</v>
      </c>
      <c r="C77" s="202">
        <v>8.3800000000000008</v>
      </c>
      <c r="D77" s="202">
        <v>0</v>
      </c>
      <c r="E77" s="202">
        <v>0</v>
      </c>
      <c r="F77" s="202">
        <v>21.16</v>
      </c>
      <c r="G77" s="202">
        <v>0</v>
      </c>
      <c r="H77" s="202">
        <v>0</v>
      </c>
      <c r="I77" s="202">
        <v>7.84</v>
      </c>
      <c r="J77" s="202">
        <v>0.77</v>
      </c>
      <c r="K77" s="202">
        <v>4.58</v>
      </c>
      <c r="L77" s="202">
        <v>19.559999999999999</v>
      </c>
      <c r="M77" s="202">
        <v>0.87</v>
      </c>
      <c r="N77" s="202">
        <v>1.23</v>
      </c>
      <c r="O77" s="202">
        <v>0</v>
      </c>
      <c r="P77" s="202">
        <v>1.43</v>
      </c>
      <c r="Q77" s="202">
        <v>0.23</v>
      </c>
      <c r="R77" s="202">
        <v>0.44</v>
      </c>
      <c r="S77" s="202">
        <v>0.27</v>
      </c>
      <c r="T77" s="202">
        <v>0</v>
      </c>
      <c r="U77" s="202">
        <v>2.17</v>
      </c>
      <c r="V77" s="202">
        <v>0.21</v>
      </c>
      <c r="W77" s="202">
        <v>0.45</v>
      </c>
      <c r="X77" s="202">
        <v>1.78</v>
      </c>
      <c r="Y77" s="202">
        <v>0</v>
      </c>
      <c r="Z77" s="202">
        <v>2.63</v>
      </c>
      <c r="AA77" s="202">
        <v>0</v>
      </c>
      <c r="AB77" s="202">
        <v>0</v>
      </c>
      <c r="AC77" s="202">
        <v>3.26</v>
      </c>
      <c r="AD77" s="202">
        <v>8.9</v>
      </c>
      <c r="AE77" s="202">
        <v>0</v>
      </c>
      <c r="AF77" s="202">
        <v>0</v>
      </c>
      <c r="AG77" s="202">
        <v>0</v>
      </c>
      <c r="AH77" s="202">
        <v>0</v>
      </c>
      <c r="AI77" s="202">
        <v>7.1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41.45</v>
      </c>
      <c r="AP77" s="202">
        <v>0</v>
      </c>
    </row>
    <row r="78" spans="1:42">
      <c r="A78" t="s">
        <v>120</v>
      </c>
      <c r="B78" s="202">
        <v>0</v>
      </c>
      <c r="C78" s="202">
        <v>8.3800000000000008</v>
      </c>
      <c r="D78" s="202">
        <v>0</v>
      </c>
      <c r="E78" s="202">
        <v>0</v>
      </c>
      <c r="F78" s="202">
        <v>21.16</v>
      </c>
      <c r="G78" s="202">
        <v>0</v>
      </c>
      <c r="H78" s="202">
        <v>0</v>
      </c>
      <c r="I78" s="202">
        <v>7.84</v>
      </c>
      <c r="J78" s="202">
        <v>0.77</v>
      </c>
      <c r="K78" s="202">
        <v>4.58</v>
      </c>
      <c r="L78" s="202">
        <v>19.559999999999999</v>
      </c>
      <c r="M78" s="202">
        <v>0.87</v>
      </c>
      <c r="N78" s="202">
        <v>1.23</v>
      </c>
      <c r="O78" s="202">
        <v>0</v>
      </c>
      <c r="P78" s="202">
        <v>1.43</v>
      </c>
      <c r="Q78" s="202">
        <v>0.23</v>
      </c>
      <c r="R78" s="202">
        <v>0.44</v>
      </c>
      <c r="S78" s="202">
        <v>0.27</v>
      </c>
      <c r="T78" s="202">
        <v>0</v>
      </c>
      <c r="U78" s="202">
        <v>2.17</v>
      </c>
      <c r="V78" s="202">
        <v>0.21</v>
      </c>
      <c r="W78" s="202">
        <v>0.45</v>
      </c>
      <c r="X78" s="202">
        <v>1.78</v>
      </c>
      <c r="Y78" s="202">
        <v>0</v>
      </c>
      <c r="Z78" s="202">
        <v>2.63</v>
      </c>
      <c r="AA78" s="202">
        <v>0</v>
      </c>
      <c r="AB78" s="202">
        <v>0</v>
      </c>
      <c r="AC78" s="202">
        <v>2.67</v>
      </c>
      <c r="AD78" s="202">
        <v>8.9</v>
      </c>
      <c r="AE78" s="202">
        <v>0</v>
      </c>
      <c r="AF78" s="202">
        <v>0</v>
      </c>
      <c r="AG78" s="202">
        <v>0</v>
      </c>
      <c r="AH78" s="202">
        <v>0</v>
      </c>
      <c r="AI78" s="202">
        <v>7.1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41.45</v>
      </c>
      <c r="AP78" s="202">
        <v>0</v>
      </c>
    </row>
    <row r="79" spans="1:42">
      <c r="A79" t="s">
        <v>121</v>
      </c>
      <c r="B79" s="202">
        <v>0</v>
      </c>
      <c r="C79" s="202">
        <v>8.3800000000000008</v>
      </c>
      <c r="D79" s="202">
        <v>0</v>
      </c>
      <c r="E79" s="202">
        <v>0</v>
      </c>
      <c r="F79" s="202">
        <v>21.16</v>
      </c>
      <c r="G79" s="202">
        <v>0</v>
      </c>
      <c r="H79" s="202">
        <v>0</v>
      </c>
      <c r="I79" s="202">
        <v>7.84</v>
      </c>
      <c r="J79" s="202">
        <v>0.77</v>
      </c>
      <c r="K79" s="202">
        <v>4.58</v>
      </c>
      <c r="L79" s="202">
        <v>19.559999999999999</v>
      </c>
      <c r="M79" s="202">
        <v>0.87</v>
      </c>
      <c r="N79" s="202">
        <v>1.23</v>
      </c>
      <c r="O79" s="202">
        <v>0</v>
      </c>
      <c r="P79" s="202">
        <v>1.43</v>
      </c>
      <c r="Q79" s="202">
        <v>0.23</v>
      </c>
      <c r="R79" s="202">
        <v>0.44</v>
      </c>
      <c r="S79" s="202">
        <v>0.27</v>
      </c>
      <c r="T79" s="202">
        <v>0</v>
      </c>
      <c r="U79" s="202">
        <v>2.17</v>
      </c>
      <c r="V79" s="202">
        <v>0.21</v>
      </c>
      <c r="W79" s="202">
        <v>0.83</v>
      </c>
      <c r="X79" s="202">
        <v>1.78</v>
      </c>
      <c r="Y79" s="202">
        <v>0</v>
      </c>
      <c r="Z79" s="202">
        <v>2.63</v>
      </c>
      <c r="AA79" s="202">
        <v>0</v>
      </c>
      <c r="AB79" s="202">
        <v>0</v>
      </c>
      <c r="AC79" s="202">
        <v>2.67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7.1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41.45</v>
      </c>
      <c r="AP79" s="202">
        <v>0</v>
      </c>
    </row>
    <row r="80" spans="1:42">
      <c r="A80" t="s">
        <v>122</v>
      </c>
      <c r="B80" s="202">
        <v>0</v>
      </c>
      <c r="C80" s="202">
        <v>8.3800000000000008</v>
      </c>
      <c r="D80" s="202">
        <v>0</v>
      </c>
      <c r="E80" s="202">
        <v>0</v>
      </c>
      <c r="F80" s="202">
        <v>21.16</v>
      </c>
      <c r="G80" s="202">
        <v>0</v>
      </c>
      <c r="H80" s="202">
        <v>0</v>
      </c>
      <c r="I80" s="202">
        <v>7.84</v>
      </c>
      <c r="J80" s="202">
        <v>0.77</v>
      </c>
      <c r="K80" s="202">
        <v>4.58</v>
      </c>
      <c r="L80" s="202">
        <v>19.559999999999999</v>
      </c>
      <c r="M80" s="202">
        <v>0.87</v>
      </c>
      <c r="N80" s="202">
        <v>1.23</v>
      </c>
      <c r="O80" s="202">
        <v>0</v>
      </c>
      <c r="P80" s="202">
        <v>1.43</v>
      </c>
      <c r="Q80" s="202">
        <v>0.23</v>
      </c>
      <c r="R80" s="202">
        <v>0.44</v>
      </c>
      <c r="S80" s="202">
        <v>0.27</v>
      </c>
      <c r="T80" s="202">
        <v>0</v>
      </c>
      <c r="U80" s="202">
        <v>2.17</v>
      </c>
      <c r="V80" s="202">
        <v>0.21</v>
      </c>
      <c r="W80" s="202">
        <v>0.83</v>
      </c>
      <c r="X80" s="202">
        <v>1.78</v>
      </c>
      <c r="Y80" s="202">
        <v>0</v>
      </c>
      <c r="Z80" s="202">
        <v>2.63</v>
      </c>
      <c r="AA80" s="202">
        <v>0</v>
      </c>
      <c r="AB80" s="202">
        <v>0</v>
      </c>
      <c r="AC80" s="202">
        <v>2.67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7.1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41.45</v>
      </c>
      <c r="AP80" s="202">
        <v>0</v>
      </c>
    </row>
    <row r="81" spans="1:42">
      <c r="A81" t="s">
        <v>123</v>
      </c>
      <c r="B81" s="202">
        <v>0</v>
      </c>
      <c r="C81" s="202">
        <v>8.3800000000000008</v>
      </c>
      <c r="D81" s="202">
        <v>0</v>
      </c>
      <c r="E81" s="202">
        <v>0</v>
      </c>
      <c r="F81" s="202">
        <v>21.16</v>
      </c>
      <c r="G81" s="202">
        <v>0</v>
      </c>
      <c r="H81" s="202">
        <v>0</v>
      </c>
      <c r="I81" s="202">
        <v>7.84</v>
      </c>
      <c r="J81" s="202">
        <v>0.77</v>
      </c>
      <c r="K81" s="202">
        <v>4.58</v>
      </c>
      <c r="L81" s="202">
        <v>19.559999999999999</v>
      </c>
      <c r="M81" s="202">
        <v>0.87</v>
      </c>
      <c r="N81" s="202">
        <v>1.23</v>
      </c>
      <c r="O81" s="202">
        <v>0</v>
      </c>
      <c r="P81" s="202">
        <v>1.43</v>
      </c>
      <c r="Q81" s="202">
        <v>0.23</v>
      </c>
      <c r="R81" s="202">
        <v>0.44</v>
      </c>
      <c r="S81" s="202">
        <v>0.27</v>
      </c>
      <c r="T81" s="202">
        <v>0</v>
      </c>
      <c r="U81" s="202">
        <v>2.17</v>
      </c>
      <c r="V81" s="202">
        <v>0.21</v>
      </c>
      <c r="W81" s="202">
        <v>0.83</v>
      </c>
      <c r="X81" s="202">
        <v>1.78</v>
      </c>
      <c r="Y81" s="202">
        <v>0</v>
      </c>
      <c r="Z81" s="202">
        <v>2.63</v>
      </c>
      <c r="AA81" s="202">
        <v>0</v>
      </c>
      <c r="AB81" s="202">
        <v>0</v>
      </c>
      <c r="AC81" s="202">
        <v>2.67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7.1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41.45</v>
      </c>
      <c r="AP81" s="202">
        <v>0</v>
      </c>
    </row>
    <row r="82" spans="1:42">
      <c r="A82" t="s">
        <v>124</v>
      </c>
      <c r="B82" s="202">
        <v>0</v>
      </c>
      <c r="C82" s="202">
        <v>8.3800000000000008</v>
      </c>
      <c r="D82" s="202">
        <v>0</v>
      </c>
      <c r="E82" s="202">
        <v>0</v>
      </c>
      <c r="F82" s="202">
        <v>21.16</v>
      </c>
      <c r="G82" s="202">
        <v>0</v>
      </c>
      <c r="H82" s="202">
        <v>0</v>
      </c>
      <c r="I82" s="202">
        <v>7.84</v>
      </c>
      <c r="J82" s="202">
        <v>0.77</v>
      </c>
      <c r="K82" s="202">
        <v>4.58</v>
      </c>
      <c r="L82" s="202">
        <v>19.559999999999999</v>
      </c>
      <c r="M82" s="202">
        <v>0.87</v>
      </c>
      <c r="N82" s="202">
        <v>1.23</v>
      </c>
      <c r="O82" s="202">
        <v>0</v>
      </c>
      <c r="P82" s="202">
        <v>1.43</v>
      </c>
      <c r="Q82" s="202">
        <v>0.23</v>
      </c>
      <c r="R82" s="202">
        <v>0.44</v>
      </c>
      <c r="S82" s="202">
        <v>0.27</v>
      </c>
      <c r="T82" s="202">
        <v>0</v>
      </c>
      <c r="U82" s="202">
        <v>2.17</v>
      </c>
      <c r="V82" s="202">
        <v>0.21</v>
      </c>
      <c r="W82" s="202">
        <v>0.83</v>
      </c>
      <c r="X82" s="202">
        <v>1.78</v>
      </c>
      <c r="Y82" s="202">
        <v>0</v>
      </c>
      <c r="Z82" s="202">
        <v>2.63</v>
      </c>
      <c r="AA82" s="202">
        <v>0</v>
      </c>
      <c r="AB82" s="202">
        <v>0</v>
      </c>
      <c r="AC82" s="202">
        <v>2.67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7.1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41.45</v>
      </c>
      <c r="AP82" s="202">
        <v>0</v>
      </c>
    </row>
    <row r="83" spans="1:42">
      <c r="A83" t="s">
        <v>125</v>
      </c>
      <c r="B83" s="202">
        <v>0</v>
      </c>
      <c r="C83" s="202">
        <v>8.3800000000000008</v>
      </c>
      <c r="D83" s="202">
        <v>0</v>
      </c>
      <c r="E83" s="202">
        <v>0</v>
      </c>
      <c r="F83" s="202">
        <v>21.16</v>
      </c>
      <c r="G83" s="202">
        <v>0</v>
      </c>
      <c r="H83" s="202">
        <v>0</v>
      </c>
      <c r="I83" s="202">
        <v>7.84</v>
      </c>
      <c r="J83" s="202">
        <v>0.77</v>
      </c>
      <c r="K83" s="202">
        <v>4.58</v>
      </c>
      <c r="L83" s="202">
        <v>19.559999999999999</v>
      </c>
      <c r="M83" s="202">
        <v>0.87</v>
      </c>
      <c r="N83" s="202">
        <v>1.23</v>
      </c>
      <c r="O83" s="202">
        <v>0</v>
      </c>
      <c r="P83" s="202">
        <v>1.43</v>
      </c>
      <c r="Q83" s="202">
        <v>0.23</v>
      </c>
      <c r="R83" s="202">
        <v>0.44</v>
      </c>
      <c r="S83" s="202">
        <v>0.27</v>
      </c>
      <c r="T83" s="202">
        <v>0</v>
      </c>
      <c r="U83" s="202">
        <v>2.17</v>
      </c>
      <c r="V83" s="202">
        <v>0.21</v>
      </c>
      <c r="W83" s="202">
        <v>0.83</v>
      </c>
      <c r="X83" s="202">
        <v>1.78</v>
      </c>
      <c r="Y83" s="202">
        <v>0</v>
      </c>
      <c r="Z83" s="202">
        <v>2.63</v>
      </c>
      <c r="AA83" s="202">
        <v>0</v>
      </c>
      <c r="AB83" s="202">
        <v>0</v>
      </c>
      <c r="AC83" s="202">
        <v>2.67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8.34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41.45</v>
      </c>
      <c r="AP83" s="202">
        <v>0</v>
      </c>
    </row>
    <row r="84" spans="1:42">
      <c r="A84" t="s">
        <v>126</v>
      </c>
      <c r="B84" s="202">
        <v>0</v>
      </c>
      <c r="C84" s="202">
        <v>8.3800000000000008</v>
      </c>
      <c r="D84" s="202">
        <v>0</v>
      </c>
      <c r="E84" s="202">
        <v>0</v>
      </c>
      <c r="F84" s="202">
        <v>21.16</v>
      </c>
      <c r="G84" s="202">
        <v>0</v>
      </c>
      <c r="H84" s="202">
        <v>0</v>
      </c>
      <c r="I84" s="202">
        <v>7.84</v>
      </c>
      <c r="J84" s="202">
        <v>0.77</v>
      </c>
      <c r="K84" s="202">
        <v>4.58</v>
      </c>
      <c r="L84" s="202">
        <v>19.559999999999999</v>
      </c>
      <c r="M84" s="202">
        <v>0.87</v>
      </c>
      <c r="N84" s="202">
        <v>1.23</v>
      </c>
      <c r="O84" s="202">
        <v>0</v>
      </c>
      <c r="P84" s="202">
        <v>1.43</v>
      </c>
      <c r="Q84" s="202">
        <v>0.23</v>
      </c>
      <c r="R84" s="202">
        <v>0.44</v>
      </c>
      <c r="S84" s="202">
        <v>0.27</v>
      </c>
      <c r="T84" s="202">
        <v>0</v>
      </c>
      <c r="U84" s="202">
        <v>2.17</v>
      </c>
      <c r="V84" s="202">
        <v>0.21</v>
      </c>
      <c r="W84" s="202">
        <v>0.83</v>
      </c>
      <c r="X84" s="202">
        <v>1.78</v>
      </c>
      <c r="Y84" s="202">
        <v>0</v>
      </c>
      <c r="Z84" s="202">
        <v>2.63</v>
      </c>
      <c r="AA84" s="202">
        <v>0</v>
      </c>
      <c r="AB84" s="202">
        <v>0</v>
      </c>
      <c r="AC84" s="202">
        <v>2.67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8.34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41.45</v>
      </c>
      <c r="AP84" s="202">
        <v>0</v>
      </c>
    </row>
    <row r="85" spans="1:42">
      <c r="A85" t="s">
        <v>127</v>
      </c>
      <c r="B85" s="202">
        <v>0</v>
      </c>
      <c r="C85" s="202">
        <v>8.3800000000000008</v>
      </c>
      <c r="D85" s="202">
        <v>0</v>
      </c>
      <c r="E85" s="202">
        <v>0</v>
      </c>
      <c r="F85" s="202">
        <v>21.16</v>
      </c>
      <c r="G85" s="202">
        <v>0</v>
      </c>
      <c r="H85" s="202">
        <v>0</v>
      </c>
      <c r="I85" s="202">
        <v>7.84</v>
      </c>
      <c r="J85" s="202">
        <v>0</v>
      </c>
      <c r="K85" s="202">
        <v>4.58</v>
      </c>
      <c r="L85" s="202">
        <v>19.559999999999999</v>
      </c>
      <c r="M85" s="202">
        <v>0.87</v>
      </c>
      <c r="N85" s="202">
        <v>1.23</v>
      </c>
      <c r="O85" s="202">
        <v>0</v>
      </c>
      <c r="P85" s="202">
        <v>1.43</v>
      </c>
      <c r="Q85" s="202">
        <v>0.23</v>
      </c>
      <c r="R85" s="202">
        <v>0.44</v>
      </c>
      <c r="S85" s="202">
        <v>0.27</v>
      </c>
      <c r="T85" s="202">
        <v>0</v>
      </c>
      <c r="U85" s="202">
        <v>2.17</v>
      </c>
      <c r="V85" s="202">
        <v>0.21</v>
      </c>
      <c r="W85" s="202">
        <v>0.83</v>
      </c>
      <c r="X85" s="202">
        <v>1.78</v>
      </c>
      <c r="Y85" s="202">
        <v>0</v>
      </c>
      <c r="Z85" s="202">
        <v>2.63</v>
      </c>
      <c r="AA85" s="202">
        <v>0</v>
      </c>
      <c r="AB85" s="202">
        <v>0</v>
      </c>
      <c r="AC85" s="202">
        <v>2.37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8.34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41.45</v>
      </c>
      <c r="AP85" s="202">
        <v>0</v>
      </c>
    </row>
    <row r="86" spans="1:42">
      <c r="A86" t="s">
        <v>128</v>
      </c>
      <c r="B86" s="202">
        <v>0</v>
      </c>
      <c r="C86" s="202">
        <v>8.3800000000000008</v>
      </c>
      <c r="D86" s="202">
        <v>0</v>
      </c>
      <c r="E86" s="202">
        <v>0</v>
      </c>
      <c r="F86" s="202">
        <v>21.16</v>
      </c>
      <c r="G86" s="202">
        <v>0</v>
      </c>
      <c r="H86" s="202">
        <v>0</v>
      </c>
      <c r="I86" s="202">
        <v>7.84</v>
      </c>
      <c r="J86" s="202">
        <v>0</v>
      </c>
      <c r="K86" s="202">
        <v>4.58</v>
      </c>
      <c r="L86" s="202">
        <v>19.559999999999999</v>
      </c>
      <c r="M86" s="202">
        <v>0.87</v>
      </c>
      <c r="N86" s="202">
        <v>1.23</v>
      </c>
      <c r="O86" s="202">
        <v>0</v>
      </c>
      <c r="P86" s="202">
        <v>1.43</v>
      </c>
      <c r="Q86" s="202">
        <v>0.23</v>
      </c>
      <c r="R86" s="202">
        <v>0.44</v>
      </c>
      <c r="S86" s="202">
        <v>0.27</v>
      </c>
      <c r="T86" s="202">
        <v>0</v>
      </c>
      <c r="U86" s="202">
        <v>2.17</v>
      </c>
      <c r="V86" s="202">
        <v>0.21</v>
      </c>
      <c r="W86" s="202">
        <v>0.83</v>
      </c>
      <c r="X86" s="202">
        <v>1.78</v>
      </c>
      <c r="Y86" s="202">
        <v>0</v>
      </c>
      <c r="Z86" s="202">
        <v>2.63</v>
      </c>
      <c r="AA86" s="202">
        <v>0</v>
      </c>
      <c r="AB86" s="202">
        <v>0</v>
      </c>
      <c r="AC86" s="202">
        <v>2.37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8.34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41.45</v>
      </c>
      <c r="AP86" s="202">
        <v>0</v>
      </c>
    </row>
    <row r="87" spans="1:42">
      <c r="A87" t="s">
        <v>129</v>
      </c>
      <c r="B87" s="202">
        <v>0</v>
      </c>
      <c r="C87" s="202">
        <v>8.3800000000000008</v>
      </c>
      <c r="D87" s="202">
        <v>0</v>
      </c>
      <c r="E87" s="202">
        <v>0</v>
      </c>
      <c r="F87" s="202">
        <v>21.16</v>
      </c>
      <c r="G87" s="202">
        <v>0</v>
      </c>
      <c r="H87" s="202">
        <v>0</v>
      </c>
      <c r="I87" s="202">
        <v>7.84</v>
      </c>
      <c r="J87" s="202">
        <v>0</v>
      </c>
      <c r="K87" s="202">
        <v>4.58</v>
      </c>
      <c r="L87" s="202">
        <v>19.559999999999999</v>
      </c>
      <c r="M87" s="202">
        <v>0.87</v>
      </c>
      <c r="N87" s="202">
        <v>1.23</v>
      </c>
      <c r="O87" s="202">
        <v>0</v>
      </c>
      <c r="P87" s="202">
        <v>1.43</v>
      </c>
      <c r="Q87" s="202">
        <v>0.23</v>
      </c>
      <c r="R87" s="202">
        <v>0.44</v>
      </c>
      <c r="S87" s="202">
        <v>0.27</v>
      </c>
      <c r="T87" s="202">
        <v>0</v>
      </c>
      <c r="U87" s="202">
        <v>2.17</v>
      </c>
      <c r="V87" s="202">
        <v>0.21</v>
      </c>
      <c r="W87" s="202">
        <v>0.83</v>
      </c>
      <c r="X87" s="202">
        <v>1.78</v>
      </c>
      <c r="Y87" s="202">
        <v>0</v>
      </c>
      <c r="Z87" s="202">
        <v>2.63</v>
      </c>
      <c r="AA87" s="202">
        <v>0</v>
      </c>
      <c r="AB87" s="202">
        <v>0</v>
      </c>
      <c r="AC87" s="202">
        <v>2.37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8.34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41.45</v>
      </c>
      <c r="AP87" s="202">
        <v>0</v>
      </c>
    </row>
    <row r="88" spans="1:42">
      <c r="A88" t="s">
        <v>130</v>
      </c>
      <c r="B88" s="202">
        <v>0</v>
      </c>
      <c r="C88" s="202">
        <v>8.3800000000000008</v>
      </c>
      <c r="D88" s="202">
        <v>0</v>
      </c>
      <c r="E88" s="202">
        <v>0</v>
      </c>
      <c r="F88" s="202">
        <v>21.16</v>
      </c>
      <c r="G88" s="202">
        <v>0</v>
      </c>
      <c r="H88" s="202">
        <v>0</v>
      </c>
      <c r="I88" s="202">
        <v>7.84</v>
      </c>
      <c r="J88" s="202">
        <v>0</v>
      </c>
      <c r="K88" s="202">
        <v>4.58</v>
      </c>
      <c r="L88" s="202">
        <v>19.559999999999999</v>
      </c>
      <c r="M88" s="202">
        <v>0.87</v>
      </c>
      <c r="N88" s="202">
        <v>1.23</v>
      </c>
      <c r="O88" s="202">
        <v>0</v>
      </c>
      <c r="P88" s="202">
        <v>1.43</v>
      </c>
      <c r="Q88" s="202">
        <v>0.23</v>
      </c>
      <c r="R88" s="202">
        <v>0.44</v>
      </c>
      <c r="S88" s="202">
        <v>0.27</v>
      </c>
      <c r="T88" s="202">
        <v>0</v>
      </c>
      <c r="U88" s="202">
        <v>2.17</v>
      </c>
      <c r="V88" s="202">
        <v>0.21</v>
      </c>
      <c r="W88" s="202">
        <v>0.83</v>
      </c>
      <c r="X88" s="202">
        <v>1.78</v>
      </c>
      <c r="Y88" s="202">
        <v>0</v>
      </c>
      <c r="Z88" s="202">
        <v>2.63</v>
      </c>
      <c r="AA88" s="202">
        <v>0</v>
      </c>
      <c r="AB88" s="202">
        <v>0</v>
      </c>
      <c r="AC88" s="202">
        <v>2.37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8.34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41.45</v>
      </c>
      <c r="AP88" s="202">
        <v>0</v>
      </c>
    </row>
    <row r="89" spans="1:42">
      <c r="A89" t="s">
        <v>131</v>
      </c>
      <c r="B89" s="202">
        <v>0</v>
      </c>
      <c r="C89" s="202">
        <v>8.3800000000000008</v>
      </c>
      <c r="D89" s="202">
        <v>0</v>
      </c>
      <c r="E89" s="202">
        <v>0</v>
      </c>
      <c r="F89" s="202">
        <v>21.16</v>
      </c>
      <c r="G89" s="202">
        <v>0</v>
      </c>
      <c r="H89" s="202">
        <v>0</v>
      </c>
      <c r="I89" s="202">
        <v>8.41</v>
      </c>
      <c r="J89" s="202">
        <v>0.28000000000000003</v>
      </c>
      <c r="K89" s="202">
        <v>4.58</v>
      </c>
      <c r="L89" s="202">
        <v>19.559999999999999</v>
      </c>
      <c r="M89" s="202">
        <v>0.87</v>
      </c>
      <c r="N89" s="202">
        <v>1.23</v>
      </c>
      <c r="O89" s="202">
        <v>0</v>
      </c>
      <c r="P89" s="202">
        <v>1.43</v>
      </c>
      <c r="Q89" s="202">
        <v>0.23</v>
      </c>
      <c r="R89" s="202">
        <v>0.44</v>
      </c>
      <c r="S89" s="202">
        <v>0.27</v>
      </c>
      <c r="T89" s="202">
        <v>0</v>
      </c>
      <c r="U89" s="202">
        <v>2.17</v>
      </c>
      <c r="V89" s="202">
        <v>0.21</v>
      </c>
      <c r="W89" s="202">
        <v>0.83</v>
      </c>
      <c r="X89" s="202">
        <v>1.78</v>
      </c>
      <c r="Y89" s="202">
        <v>0</v>
      </c>
      <c r="Z89" s="202">
        <v>2.63</v>
      </c>
      <c r="AA89" s="202">
        <v>0</v>
      </c>
      <c r="AB89" s="202">
        <v>0</v>
      </c>
      <c r="AC89" s="202">
        <v>2.37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8.34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41.45</v>
      </c>
      <c r="AP89" s="202">
        <v>0</v>
      </c>
    </row>
    <row r="90" spans="1:42">
      <c r="A90" t="s">
        <v>132</v>
      </c>
      <c r="B90" s="202">
        <v>0</v>
      </c>
      <c r="C90" s="202">
        <v>8.3800000000000008</v>
      </c>
      <c r="D90" s="202">
        <v>0</v>
      </c>
      <c r="E90" s="202">
        <v>0</v>
      </c>
      <c r="F90" s="202">
        <v>21.16</v>
      </c>
      <c r="G90" s="202">
        <v>0</v>
      </c>
      <c r="H90" s="202">
        <v>0</v>
      </c>
      <c r="I90" s="202">
        <v>8.41</v>
      </c>
      <c r="J90" s="202">
        <v>0.28000000000000003</v>
      </c>
      <c r="K90" s="202">
        <v>4.58</v>
      </c>
      <c r="L90" s="202">
        <v>19.559999999999999</v>
      </c>
      <c r="M90" s="202">
        <v>0.87</v>
      </c>
      <c r="N90" s="202">
        <v>1.23</v>
      </c>
      <c r="O90" s="202">
        <v>0</v>
      </c>
      <c r="P90" s="202">
        <v>1.43</v>
      </c>
      <c r="Q90" s="202">
        <v>0.23</v>
      </c>
      <c r="R90" s="202">
        <v>0.44</v>
      </c>
      <c r="S90" s="202">
        <v>0.27</v>
      </c>
      <c r="T90" s="202">
        <v>0</v>
      </c>
      <c r="U90" s="202">
        <v>2.17</v>
      </c>
      <c r="V90" s="202">
        <v>0.21</v>
      </c>
      <c r="W90" s="202">
        <v>0.83</v>
      </c>
      <c r="X90" s="202">
        <v>1.78</v>
      </c>
      <c r="Y90" s="202">
        <v>0</v>
      </c>
      <c r="Z90" s="202">
        <v>2.63</v>
      </c>
      <c r="AA90" s="202">
        <v>0</v>
      </c>
      <c r="AB90" s="202">
        <v>0</v>
      </c>
      <c r="AC90" s="202">
        <v>2.37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8.34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41.45</v>
      </c>
      <c r="AP90" s="202">
        <v>0</v>
      </c>
    </row>
    <row r="91" spans="1:42">
      <c r="A91" t="s">
        <v>133</v>
      </c>
      <c r="B91" s="202">
        <v>0</v>
      </c>
      <c r="C91" s="202">
        <v>8.3800000000000008</v>
      </c>
      <c r="D91" s="202">
        <v>0</v>
      </c>
      <c r="E91" s="202">
        <v>0</v>
      </c>
      <c r="F91" s="202">
        <v>21.16</v>
      </c>
      <c r="G91" s="202">
        <v>0</v>
      </c>
      <c r="H91" s="202">
        <v>0</v>
      </c>
      <c r="I91" s="202">
        <v>8.41</v>
      </c>
      <c r="J91" s="202">
        <v>0.28000000000000003</v>
      </c>
      <c r="K91" s="202">
        <v>4.58</v>
      </c>
      <c r="L91" s="202">
        <v>19.559999999999999</v>
      </c>
      <c r="M91" s="202">
        <v>0.87</v>
      </c>
      <c r="N91" s="202">
        <v>1.23</v>
      </c>
      <c r="O91" s="202">
        <v>0</v>
      </c>
      <c r="P91" s="202">
        <v>1.43</v>
      </c>
      <c r="Q91" s="202">
        <v>0.23</v>
      </c>
      <c r="R91" s="202">
        <v>0.44</v>
      </c>
      <c r="S91" s="202">
        <v>0.27</v>
      </c>
      <c r="T91" s="202">
        <v>0</v>
      </c>
      <c r="U91" s="202">
        <v>2.17</v>
      </c>
      <c r="V91" s="202">
        <v>0.21</v>
      </c>
      <c r="W91" s="202">
        <v>0.45</v>
      </c>
      <c r="X91" s="202">
        <v>1.78</v>
      </c>
      <c r="Y91" s="202">
        <v>0</v>
      </c>
      <c r="Z91" s="202">
        <v>2.63</v>
      </c>
      <c r="AA91" s="202">
        <v>0</v>
      </c>
      <c r="AB91" s="202">
        <v>0</v>
      </c>
      <c r="AC91" s="202">
        <v>2.37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9.59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41.45</v>
      </c>
      <c r="AP91" s="202">
        <v>0</v>
      </c>
    </row>
    <row r="92" spans="1:42">
      <c r="A92" t="s">
        <v>134</v>
      </c>
      <c r="B92" s="202">
        <v>0</v>
      </c>
      <c r="C92" s="202">
        <v>8.3800000000000008</v>
      </c>
      <c r="D92" s="202">
        <v>0</v>
      </c>
      <c r="E92" s="202">
        <v>0</v>
      </c>
      <c r="F92" s="202">
        <v>21.16</v>
      </c>
      <c r="G92" s="202">
        <v>0</v>
      </c>
      <c r="H92" s="202">
        <v>0</v>
      </c>
      <c r="I92" s="202">
        <v>8.41</v>
      </c>
      <c r="J92" s="202">
        <v>0.28000000000000003</v>
      </c>
      <c r="K92" s="202">
        <v>4.58</v>
      </c>
      <c r="L92" s="202">
        <v>19.559999999999999</v>
      </c>
      <c r="M92" s="202">
        <v>0.87</v>
      </c>
      <c r="N92" s="202">
        <v>1.23</v>
      </c>
      <c r="O92" s="202">
        <v>0</v>
      </c>
      <c r="P92" s="202">
        <v>1.43</v>
      </c>
      <c r="Q92" s="202">
        <v>0.23</v>
      </c>
      <c r="R92" s="202">
        <v>0.44</v>
      </c>
      <c r="S92" s="202">
        <v>0.27</v>
      </c>
      <c r="T92" s="202">
        <v>0</v>
      </c>
      <c r="U92" s="202">
        <v>2.17</v>
      </c>
      <c r="V92" s="202">
        <v>0.21</v>
      </c>
      <c r="W92" s="202">
        <v>0.45</v>
      </c>
      <c r="X92" s="202">
        <v>1.78</v>
      </c>
      <c r="Y92" s="202">
        <v>0</v>
      </c>
      <c r="Z92" s="202">
        <v>2.63</v>
      </c>
      <c r="AA92" s="202">
        <v>0</v>
      </c>
      <c r="AB92" s="202">
        <v>0</v>
      </c>
      <c r="AC92" s="202">
        <v>2.37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9.59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41.45</v>
      </c>
      <c r="AP92" s="202">
        <v>0</v>
      </c>
    </row>
    <row r="93" spans="1:42">
      <c r="A93" t="s">
        <v>135</v>
      </c>
      <c r="B93" s="202">
        <v>0</v>
      </c>
      <c r="C93" s="202">
        <v>8.3800000000000008</v>
      </c>
      <c r="D93" s="202">
        <v>0</v>
      </c>
      <c r="E93" s="202">
        <v>0</v>
      </c>
      <c r="F93" s="202">
        <v>21.16</v>
      </c>
      <c r="G93" s="202">
        <v>0</v>
      </c>
      <c r="H93" s="202">
        <v>0</v>
      </c>
      <c r="I93" s="202">
        <v>8.41</v>
      </c>
      <c r="J93" s="202">
        <v>0.28000000000000003</v>
      </c>
      <c r="K93" s="202">
        <v>4.58</v>
      </c>
      <c r="L93" s="202">
        <v>19.559999999999999</v>
      </c>
      <c r="M93" s="202">
        <v>0.87</v>
      </c>
      <c r="N93" s="202">
        <v>1.23</v>
      </c>
      <c r="O93" s="202">
        <v>0</v>
      </c>
      <c r="P93" s="202">
        <v>1.43</v>
      </c>
      <c r="Q93" s="202">
        <v>0.23</v>
      </c>
      <c r="R93" s="202">
        <v>0.44</v>
      </c>
      <c r="S93" s="202">
        <v>0.27</v>
      </c>
      <c r="T93" s="202">
        <v>0</v>
      </c>
      <c r="U93" s="202">
        <v>2.17</v>
      </c>
      <c r="V93" s="202">
        <v>0.21</v>
      </c>
      <c r="W93" s="202">
        <v>0.45</v>
      </c>
      <c r="X93" s="202">
        <v>1.78</v>
      </c>
      <c r="Y93" s="202">
        <v>0</v>
      </c>
      <c r="Z93" s="202">
        <v>2.63</v>
      </c>
      <c r="AA93" s="202">
        <v>0</v>
      </c>
      <c r="AB93" s="202">
        <v>0</v>
      </c>
      <c r="AC93" s="202">
        <v>2.37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9.59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41.45</v>
      </c>
      <c r="AP93" s="202">
        <v>0</v>
      </c>
    </row>
    <row r="94" spans="1:42">
      <c r="A94" t="s">
        <v>136</v>
      </c>
      <c r="B94" s="202">
        <v>0</v>
      </c>
      <c r="C94" s="202">
        <v>8.3800000000000008</v>
      </c>
      <c r="D94" s="202">
        <v>0</v>
      </c>
      <c r="E94" s="202">
        <v>0</v>
      </c>
      <c r="F94" s="202">
        <v>21.16</v>
      </c>
      <c r="G94" s="202">
        <v>0</v>
      </c>
      <c r="H94" s="202">
        <v>0</v>
      </c>
      <c r="I94" s="202">
        <v>8.41</v>
      </c>
      <c r="J94" s="202">
        <v>0.28000000000000003</v>
      </c>
      <c r="K94" s="202">
        <v>4.58</v>
      </c>
      <c r="L94" s="202">
        <v>19.559999999999999</v>
      </c>
      <c r="M94" s="202">
        <v>0.87</v>
      </c>
      <c r="N94" s="202">
        <v>1.23</v>
      </c>
      <c r="O94" s="202">
        <v>0</v>
      </c>
      <c r="P94" s="202">
        <v>1.43</v>
      </c>
      <c r="Q94" s="202">
        <v>0.23</v>
      </c>
      <c r="R94" s="202">
        <v>0.44</v>
      </c>
      <c r="S94" s="202">
        <v>0.27</v>
      </c>
      <c r="T94" s="202">
        <v>0</v>
      </c>
      <c r="U94" s="202">
        <v>2.17</v>
      </c>
      <c r="V94" s="202">
        <v>0.21</v>
      </c>
      <c r="W94" s="202">
        <v>0.45</v>
      </c>
      <c r="X94" s="202">
        <v>1.78</v>
      </c>
      <c r="Y94" s="202">
        <v>0</v>
      </c>
      <c r="Z94" s="202">
        <v>2.63</v>
      </c>
      <c r="AA94" s="202">
        <v>0</v>
      </c>
      <c r="AB94" s="202">
        <v>0</v>
      </c>
      <c r="AC94" s="202">
        <v>2.37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9.59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41.45</v>
      </c>
      <c r="AP94" s="202">
        <v>0</v>
      </c>
    </row>
    <row r="95" spans="1:42">
      <c r="A95" t="s">
        <v>137</v>
      </c>
      <c r="B95" s="202">
        <v>0</v>
      </c>
      <c r="C95" s="202">
        <v>8.3800000000000008</v>
      </c>
      <c r="D95" s="202">
        <v>0</v>
      </c>
      <c r="E95" s="202">
        <v>0</v>
      </c>
      <c r="F95" s="202">
        <v>21.16</v>
      </c>
      <c r="G95" s="202">
        <v>0</v>
      </c>
      <c r="H95" s="202">
        <v>0</v>
      </c>
      <c r="I95" s="202">
        <v>8.41</v>
      </c>
      <c r="J95" s="202">
        <v>0.28000000000000003</v>
      </c>
      <c r="K95" s="202">
        <v>0.32</v>
      </c>
      <c r="L95" s="202">
        <v>19.559999999999999</v>
      </c>
      <c r="M95" s="202">
        <v>0.87</v>
      </c>
      <c r="N95" s="202">
        <v>1.23</v>
      </c>
      <c r="O95" s="202">
        <v>0</v>
      </c>
      <c r="P95" s="202">
        <v>1.43</v>
      </c>
      <c r="Q95" s="202">
        <v>0.23</v>
      </c>
      <c r="R95" s="202">
        <v>0.44</v>
      </c>
      <c r="S95" s="202">
        <v>0.27</v>
      </c>
      <c r="T95" s="202">
        <v>0</v>
      </c>
      <c r="U95" s="202">
        <v>2.17</v>
      </c>
      <c r="V95" s="202">
        <v>0.21</v>
      </c>
      <c r="W95" s="202">
        <v>0.45</v>
      </c>
      <c r="X95" s="202">
        <v>1.78</v>
      </c>
      <c r="Y95" s="202">
        <v>0</v>
      </c>
      <c r="Z95" s="202">
        <v>2.63</v>
      </c>
      <c r="AA95" s="202">
        <v>0</v>
      </c>
      <c r="AB95" s="202">
        <v>0</v>
      </c>
      <c r="AC95" s="202">
        <v>2.37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9.59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41.45</v>
      </c>
      <c r="AP95" s="202">
        <v>0</v>
      </c>
    </row>
    <row r="96" spans="1:42">
      <c r="A96" t="s">
        <v>138</v>
      </c>
      <c r="B96" s="202">
        <v>0</v>
      </c>
      <c r="C96" s="202">
        <v>8.3800000000000008</v>
      </c>
      <c r="D96" s="202">
        <v>0</v>
      </c>
      <c r="E96" s="202">
        <v>0</v>
      </c>
      <c r="F96" s="202">
        <v>21.16</v>
      </c>
      <c r="G96" s="202">
        <v>0</v>
      </c>
      <c r="H96" s="202">
        <v>0</v>
      </c>
      <c r="I96" s="202">
        <v>8.41</v>
      </c>
      <c r="J96" s="202">
        <v>0.28000000000000003</v>
      </c>
      <c r="K96" s="202">
        <v>0.32</v>
      </c>
      <c r="L96" s="202">
        <v>19.559999999999999</v>
      </c>
      <c r="M96" s="202">
        <v>0.87</v>
      </c>
      <c r="N96" s="202">
        <v>1.23</v>
      </c>
      <c r="O96" s="202">
        <v>0</v>
      </c>
      <c r="P96" s="202">
        <v>1.43</v>
      </c>
      <c r="Q96" s="202">
        <v>0.23</v>
      </c>
      <c r="R96" s="202">
        <v>0.44</v>
      </c>
      <c r="S96" s="202">
        <v>0.27</v>
      </c>
      <c r="T96" s="202">
        <v>0</v>
      </c>
      <c r="U96" s="202">
        <v>2.17</v>
      </c>
      <c r="V96" s="202">
        <v>0.21</v>
      </c>
      <c r="W96" s="202">
        <v>0.45</v>
      </c>
      <c r="X96" s="202">
        <v>1.78</v>
      </c>
      <c r="Y96" s="202">
        <v>0</v>
      </c>
      <c r="Z96" s="202">
        <v>2.63</v>
      </c>
      <c r="AA96" s="202">
        <v>0</v>
      </c>
      <c r="AB96" s="202">
        <v>0</v>
      </c>
      <c r="AC96" s="202">
        <v>2.37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9.59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41.45</v>
      </c>
      <c r="AP96" s="202">
        <v>0</v>
      </c>
    </row>
    <row r="97" spans="1:42">
      <c r="A97" t="s">
        <v>139</v>
      </c>
      <c r="B97" s="202">
        <v>0</v>
      </c>
      <c r="C97" s="202">
        <v>8.3800000000000008</v>
      </c>
      <c r="D97" s="202">
        <v>0</v>
      </c>
      <c r="E97" s="202">
        <v>0</v>
      </c>
      <c r="F97" s="202">
        <v>21.16</v>
      </c>
      <c r="G97" s="202">
        <v>0</v>
      </c>
      <c r="H97" s="202">
        <v>0</v>
      </c>
      <c r="I97" s="202">
        <v>8.41</v>
      </c>
      <c r="J97" s="202">
        <v>0.28000000000000003</v>
      </c>
      <c r="K97" s="202">
        <v>0.32</v>
      </c>
      <c r="L97" s="202">
        <v>19.559999999999999</v>
      </c>
      <c r="M97" s="202">
        <v>0.87</v>
      </c>
      <c r="N97" s="202">
        <v>1.23</v>
      </c>
      <c r="O97" s="202">
        <v>0</v>
      </c>
      <c r="P97" s="202">
        <v>1.43</v>
      </c>
      <c r="Q97" s="202">
        <v>0.23</v>
      </c>
      <c r="R97" s="202">
        <v>0.44</v>
      </c>
      <c r="S97" s="202">
        <v>0.27</v>
      </c>
      <c r="T97" s="202">
        <v>0</v>
      </c>
      <c r="U97" s="202">
        <v>2.17</v>
      </c>
      <c r="V97" s="202">
        <v>0.21</v>
      </c>
      <c r="W97" s="202">
        <v>0.45</v>
      </c>
      <c r="X97" s="202">
        <v>1.78</v>
      </c>
      <c r="Y97" s="202">
        <v>0</v>
      </c>
      <c r="Z97" s="202">
        <v>2.63</v>
      </c>
      <c r="AA97" s="202">
        <v>0</v>
      </c>
      <c r="AB97" s="202">
        <v>0</v>
      </c>
      <c r="AC97" s="202">
        <v>2.37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9.59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41.45</v>
      </c>
      <c r="AP97" s="202">
        <v>0</v>
      </c>
    </row>
    <row r="98" spans="1:42">
      <c r="A98" t="s">
        <v>140</v>
      </c>
      <c r="B98" s="202">
        <v>0</v>
      </c>
      <c r="C98" s="202">
        <v>8.3800000000000008</v>
      </c>
      <c r="D98" s="202">
        <v>0</v>
      </c>
      <c r="E98" s="202">
        <v>0</v>
      </c>
      <c r="F98" s="202">
        <v>21.16</v>
      </c>
      <c r="G98" s="202">
        <v>0</v>
      </c>
      <c r="H98" s="202">
        <v>0</v>
      </c>
      <c r="I98" s="202">
        <v>8.41</v>
      </c>
      <c r="J98" s="202">
        <v>0.28000000000000003</v>
      </c>
      <c r="K98" s="202">
        <v>0.32</v>
      </c>
      <c r="L98" s="202">
        <v>19.559999999999999</v>
      </c>
      <c r="M98" s="202">
        <v>0.87</v>
      </c>
      <c r="N98" s="202">
        <v>1.23</v>
      </c>
      <c r="O98" s="202">
        <v>0</v>
      </c>
      <c r="P98" s="202">
        <v>1.43</v>
      </c>
      <c r="Q98" s="202">
        <v>0.23</v>
      </c>
      <c r="R98" s="202">
        <v>0.44</v>
      </c>
      <c r="S98" s="202">
        <v>0.27</v>
      </c>
      <c r="T98" s="202">
        <v>0</v>
      </c>
      <c r="U98" s="202">
        <v>2.17</v>
      </c>
      <c r="V98" s="202">
        <v>0.21</v>
      </c>
      <c r="W98" s="202">
        <v>0.45</v>
      </c>
      <c r="X98" s="202">
        <v>1.78</v>
      </c>
      <c r="Y98" s="202">
        <v>0</v>
      </c>
      <c r="Z98" s="202">
        <v>2.63</v>
      </c>
      <c r="AA98" s="202">
        <v>0</v>
      </c>
      <c r="AB98" s="202">
        <v>0</v>
      </c>
      <c r="AC98" s="202">
        <v>2.37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9.59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41.45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0.19273999999999991</v>
      </c>
      <c r="D99">
        <f t="shared" si="0"/>
        <v>0</v>
      </c>
      <c r="E99">
        <f t="shared" si="0"/>
        <v>0</v>
      </c>
      <c r="F99">
        <f t="shared" si="0"/>
        <v>0.38088000000000033</v>
      </c>
      <c r="G99">
        <f t="shared" si="0"/>
        <v>0</v>
      </c>
      <c r="H99">
        <f t="shared" si="0"/>
        <v>0</v>
      </c>
      <c r="I99">
        <f t="shared" si="0"/>
        <v>0.21377500000000013</v>
      </c>
      <c r="J99">
        <f t="shared" si="0"/>
        <v>1.258500000000002E-2</v>
      </c>
      <c r="K99">
        <f t="shared" si="0"/>
        <v>0.1051924999999999</v>
      </c>
      <c r="L99">
        <f t="shared" si="0"/>
        <v>1.6180875000000043</v>
      </c>
      <c r="M99">
        <f t="shared" si="0"/>
        <v>2.0970000000000006E-2</v>
      </c>
      <c r="N99">
        <f t="shared" si="0"/>
        <v>2.9520000000000025E-2</v>
      </c>
      <c r="O99">
        <f t="shared" si="0"/>
        <v>0</v>
      </c>
      <c r="P99">
        <f t="shared" si="0"/>
        <v>3.4320000000000087E-2</v>
      </c>
      <c r="Q99">
        <f t="shared" si="0"/>
        <v>7.0250000000000078E-3</v>
      </c>
      <c r="R99">
        <f t="shared" si="0"/>
        <v>1.370999999999997E-2</v>
      </c>
      <c r="S99">
        <f t="shared" si="0"/>
        <v>8.3699999999999972E-3</v>
      </c>
      <c r="T99">
        <f t="shared" si="0"/>
        <v>0</v>
      </c>
      <c r="U99">
        <f t="shared" si="0"/>
        <v>5.2079999999999904E-2</v>
      </c>
      <c r="V99">
        <f t="shared" si="0"/>
        <v>7.1950000000000095E-3</v>
      </c>
      <c r="W99">
        <f t="shared" si="0"/>
        <v>1.7292500000000009E-2</v>
      </c>
      <c r="X99">
        <f t="shared" si="0"/>
        <v>5.7215000000000023E-2</v>
      </c>
      <c r="Y99">
        <f t="shared" si="0"/>
        <v>0</v>
      </c>
      <c r="Z99">
        <f t="shared" si="0"/>
        <v>8.1324999999999925E-2</v>
      </c>
      <c r="AA99">
        <f t="shared" si="0"/>
        <v>0</v>
      </c>
      <c r="AB99">
        <f t="shared" si="0"/>
        <v>0</v>
      </c>
      <c r="AC99">
        <f t="shared" si="0"/>
        <v>5.1260000000000014E-2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0.16632000000000016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0.79669999999999874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-6.5449999999999999</v>
      </c>
      <c r="G3" s="124">
        <v>-6.5449999999999999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-4.0549999999999997</v>
      </c>
      <c r="N3" s="124">
        <v>-4.0549999999999997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6.5449999999999999</v>
      </c>
      <c r="AF3" s="124">
        <v>4.0549999999999997</v>
      </c>
      <c r="AG3" s="124">
        <v>0</v>
      </c>
      <c r="AH3" s="124">
        <v>0</v>
      </c>
      <c r="AI3" s="124">
        <v>10.6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6.5449999999999999</v>
      </c>
      <c r="BQ3" s="125">
        <f t="shared" ref="BQ3:BS66" si="3">IF(AF3&gt;0,AF3,0)</f>
        <v>4.0549999999999997</v>
      </c>
      <c r="BR3" s="125">
        <f t="shared" si="3"/>
        <v>0</v>
      </c>
      <c r="BS3" s="125">
        <f t="shared" si="3"/>
        <v>0</v>
      </c>
      <c r="BT3" s="125">
        <f>-SUM(BP3:BS3)</f>
        <v>-10.6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65.45</v>
      </c>
      <c r="DA3" s="122">
        <f t="shared" ref="DA3:DC66" si="8">$AK3*BQ3</f>
        <v>40.549999999999997</v>
      </c>
      <c r="DB3" s="122">
        <f t="shared" si="8"/>
        <v>0</v>
      </c>
      <c r="DC3" s="122">
        <f t="shared" si="8"/>
        <v>0</v>
      </c>
      <c r="DD3" s="122">
        <f>SUM(CZ3:DC3)</f>
        <v>106</v>
      </c>
      <c r="DF3" s="123">
        <f>AR3+AU3+BB3+BI3+BP3</f>
        <v>6.5449999999999999</v>
      </c>
      <c r="DG3" s="123">
        <f>AY3+AN3+BC3+BJ3+BQ3</f>
        <v>4.0549999999999997</v>
      </c>
      <c r="DH3" s="123">
        <f>BF3+AO3+AV3+BK3+BR3</f>
        <v>0</v>
      </c>
      <c r="DI3" s="123">
        <f>BM3+BS3+BD3+AW3+AP3</f>
        <v>0</v>
      </c>
      <c r="DJ3" s="123">
        <f>BT3+BL3+BE3+AX3+AQ3</f>
        <v>-10.6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-13.065</v>
      </c>
      <c r="G4" s="124">
        <v>-13.065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-8.0950000000000006</v>
      </c>
      <c r="N4" s="124">
        <v>-8.0950000000000006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13.065</v>
      </c>
      <c r="AF4" s="124">
        <v>8.0950000000000006</v>
      </c>
      <c r="AG4" s="124">
        <v>0</v>
      </c>
      <c r="AH4" s="124">
        <v>0</v>
      </c>
      <c r="AI4" s="124">
        <v>21.16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13.065</v>
      </c>
      <c r="BQ4" s="125">
        <f t="shared" si="3"/>
        <v>8.0950000000000006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-21.16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130.65</v>
      </c>
      <c r="DA4" s="122">
        <f t="shared" si="8"/>
        <v>80.95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211.60000000000002</v>
      </c>
      <c r="DF4" s="123">
        <f t="shared" ref="DF4:DF67" si="31">AR4+AU4+BB4+BI4+BP4</f>
        <v>13.065</v>
      </c>
      <c r="DG4" s="123">
        <f t="shared" ref="DG4:DG67" si="32">AY4+AN4+BC4+BJ4+BQ4</f>
        <v>8.0950000000000006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-21.16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-22.122</v>
      </c>
      <c r="G5" s="124">
        <v>-22.122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-13.706</v>
      </c>
      <c r="N5" s="124">
        <v>-13.706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22.122</v>
      </c>
      <c r="AF5" s="124">
        <v>13.706</v>
      </c>
      <c r="AG5" s="124">
        <v>0</v>
      </c>
      <c r="AH5" s="124">
        <v>0</v>
      </c>
      <c r="AI5" s="124">
        <v>35.828000000000003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22.122</v>
      </c>
      <c r="BQ5" s="125">
        <f t="shared" si="3"/>
        <v>13.706</v>
      </c>
      <c r="BR5" s="125">
        <f t="shared" si="3"/>
        <v>0</v>
      </c>
      <c r="BS5" s="125">
        <f t="shared" si="3"/>
        <v>0</v>
      </c>
      <c r="BT5" s="125">
        <f t="shared" si="20"/>
        <v>-35.828000000000003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221.22</v>
      </c>
      <c r="DA5" s="122">
        <f t="shared" si="8"/>
        <v>137.06</v>
      </c>
      <c r="DB5" s="122">
        <f t="shared" si="8"/>
        <v>0</v>
      </c>
      <c r="DC5" s="122">
        <f t="shared" si="8"/>
        <v>0</v>
      </c>
      <c r="DD5" s="122">
        <f t="shared" si="30"/>
        <v>358.28</v>
      </c>
      <c r="DF5" s="123">
        <f t="shared" si="31"/>
        <v>22.122</v>
      </c>
      <c r="DG5" s="123">
        <f t="shared" si="32"/>
        <v>13.706</v>
      </c>
      <c r="DH5" s="123">
        <f t="shared" si="33"/>
        <v>0</v>
      </c>
      <c r="DI5" s="123">
        <f t="shared" si="34"/>
        <v>0</v>
      </c>
      <c r="DJ5" s="123">
        <f t="shared" si="35"/>
        <v>-35.828000000000003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-35.526000000000003</v>
      </c>
      <c r="G6" s="124">
        <v>-35.526000000000003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-22.012</v>
      </c>
      <c r="N6" s="124">
        <v>-22.012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35.526000000000003</v>
      </c>
      <c r="AF6" s="124">
        <v>22.012</v>
      </c>
      <c r="AG6" s="124">
        <v>0</v>
      </c>
      <c r="AH6" s="124">
        <v>0</v>
      </c>
      <c r="AI6" s="124">
        <v>57.537999999999997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35.526000000000003</v>
      </c>
      <c r="BQ6" s="125">
        <f t="shared" si="3"/>
        <v>22.012</v>
      </c>
      <c r="BR6" s="125">
        <f t="shared" si="3"/>
        <v>0</v>
      </c>
      <c r="BS6" s="125">
        <f t="shared" si="3"/>
        <v>0</v>
      </c>
      <c r="BT6" s="125">
        <f t="shared" si="20"/>
        <v>-57.538000000000004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355.26000000000005</v>
      </c>
      <c r="DA6" s="122">
        <f t="shared" si="8"/>
        <v>220.12</v>
      </c>
      <c r="DB6" s="122">
        <f t="shared" si="8"/>
        <v>0</v>
      </c>
      <c r="DC6" s="122">
        <f t="shared" si="8"/>
        <v>0</v>
      </c>
      <c r="DD6" s="122">
        <f t="shared" si="30"/>
        <v>575.38000000000011</v>
      </c>
      <c r="DF6" s="123">
        <f t="shared" si="31"/>
        <v>35.526000000000003</v>
      </c>
      <c r="DG6" s="123">
        <f t="shared" si="32"/>
        <v>22.012</v>
      </c>
      <c r="DH6" s="123">
        <f t="shared" si="33"/>
        <v>0</v>
      </c>
      <c r="DI6" s="123">
        <f t="shared" si="34"/>
        <v>0</v>
      </c>
      <c r="DJ6" s="123">
        <f t="shared" si="35"/>
        <v>-57.538000000000004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-44.198999999999998</v>
      </c>
      <c r="G7" s="124">
        <v>-44.198999999999998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-27.385000000000002</v>
      </c>
      <c r="N7" s="124">
        <v>-27.385000000000002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44.198999999999998</v>
      </c>
      <c r="AF7" s="124">
        <v>27.385000000000002</v>
      </c>
      <c r="AG7" s="124">
        <v>0</v>
      </c>
      <c r="AH7" s="124">
        <v>0</v>
      </c>
      <c r="AI7" s="124">
        <v>71.584000000000003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44.198999999999998</v>
      </c>
      <c r="BQ7" s="125">
        <f t="shared" si="3"/>
        <v>27.385000000000002</v>
      </c>
      <c r="BR7" s="125">
        <f t="shared" si="3"/>
        <v>0</v>
      </c>
      <c r="BS7" s="125">
        <f t="shared" si="3"/>
        <v>0</v>
      </c>
      <c r="BT7" s="125">
        <f t="shared" si="20"/>
        <v>-71.584000000000003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441.99</v>
      </c>
      <c r="DA7" s="122">
        <f t="shared" si="8"/>
        <v>273.85000000000002</v>
      </c>
      <c r="DB7" s="122">
        <f t="shared" si="8"/>
        <v>0</v>
      </c>
      <c r="DC7" s="122">
        <f t="shared" si="8"/>
        <v>0</v>
      </c>
      <c r="DD7" s="122">
        <f t="shared" si="30"/>
        <v>715.84</v>
      </c>
      <c r="DF7" s="123">
        <f t="shared" si="31"/>
        <v>44.198999999999998</v>
      </c>
      <c r="DG7" s="123">
        <f t="shared" si="32"/>
        <v>27.385000000000002</v>
      </c>
      <c r="DH7" s="123">
        <f t="shared" si="33"/>
        <v>0</v>
      </c>
      <c r="DI7" s="123">
        <f t="shared" si="34"/>
        <v>0</v>
      </c>
      <c r="DJ7" s="123">
        <f t="shared" si="35"/>
        <v>-71.584000000000003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-57.726999999999997</v>
      </c>
      <c r="G8" s="124">
        <v>-57.726999999999997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-35.767000000000003</v>
      </c>
      <c r="N8" s="124">
        <v>-35.767000000000003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57.726999999999997</v>
      </c>
      <c r="AF8" s="124">
        <v>35.767000000000003</v>
      </c>
      <c r="AG8" s="124">
        <v>0</v>
      </c>
      <c r="AH8" s="124">
        <v>0</v>
      </c>
      <c r="AI8" s="124">
        <v>93.494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57.726999999999997</v>
      </c>
      <c r="BQ8" s="125">
        <f t="shared" si="3"/>
        <v>35.767000000000003</v>
      </c>
      <c r="BR8" s="125">
        <f t="shared" si="3"/>
        <v>0</v>
      </c>
      <c r="BS8" s="125">
        <f t="shared" si="3"/>
        <v>0</v>
      </c>
      <c r="BT8" s="125">
        <f t="shared" si="20"/>
        <v>-93.494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577.27</v>
      </c>
      <c r="DA8" s="122">
        <f t="shared" si="8"/>
        <v>357.67</v>
      </c>
      <c r="DB8" s="122">
        <f t="shared" si="8"/>
        <v>0</v>
      </c>
      <c r="DC8" s="122">
        <f t="shared" si="8"/>
        <v>0</v>
      </c>
      <c r="DD8" s="122">
        <f t="shared" si="30"/>
        <v>934.94</v>
      </c>
      <c r="DF8" s="123">
        <f t="shared" si="31"/>
        <v>57.726999999999997</v>
      </c>
      <c r="DG8" s="123">
        <f t="shared" si="32"/>
        <v>35.767000000000003</v>
      </c>
      <c r="DH8" s="123">
        <f t="shared" si="33"/>
        <v>0</v>
      </c>
      <c r="DI8" s="123">
        <f t="shared" si="34"/>
        <v>0</v>
      </c>
      <c r="DJ8" s="123">
        <f t="shared" si="35"/>
        <v>-93.494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-67.296000000000006</v>
      </c>
      <c r="G9" s="124">
        <v>-67.296000000000006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-41.695999999999998</v>
      </c>
      <c r="N9" s="124">
        <v>-41.695999999999998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67.296000000000006</v>
      </c>
      <c r="AF9" s="124">
        <v>41.695999999999998</v>
      </c>
      <c r="AG9" s="124">
        <v>0</v>
      </c>
      <c r="AH9" s="124">
        <v>0</v>
      </c>
      <c r="AI9" s="124">
        <v>108.992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67.296000000000006</v>
      </c>
      <c r="BQ9" s="125">
        <f t="shared" si="3"/>
        <v>41.695999999999998</v>
      </c>
      <c r="BR9" s="125">
        <f t="shared" si="3"/>
        <v>0</v>
      </c>
      <c r="BS9" s="125">
        <f t="shared" si="3"/>
        <v>0</v>
      </c>
      <c r="BT9" s="125">
        <f t="shared" si="20"/>
        <v>-108.992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672.96</v>
      </c>
      <c r="DA9" s="122">
        <f t="shared" si="8"/>
        <v>416.96</v>
      </c>
      <c r="DB9" s="122">
        <f t="shared" si="8"/>
        <v>0</v>
      </c>
      <c r="DC9" s="122">
        <f t="shared" si="8"/>
        <v>0</v>
      </c>
      <c r="DD9" s="122">
        <f t="shared" si="30"/>
        <v>1089.92</v>
      </c>
      <c r="DF9" s="123">
        <f t="shared" si="31"/>
        <v>67.296000000000006</v>
      </c>
      <c r="DG9" s="123">
        <f t="shared" si="32"/>
        <v>41.695999999999998</v>
      </c>
      <c r="DH9" s="123">
        <f t="shared" si="33"/>
        <v>0</v>
      </c>
      <c r="DI9" s="123">
        <f t="shared" si="34"/>
        <v>0</v>
      </c>
      <c r="DJ9" s="123">
        <f t="shared" si="35"/>
        <v>-108.992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-79.620999999999995</v>
      </c>
      <c r="G10" s="124">
        <v>-79.620999999999995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-49.332000000000001</v>
      </c>
      <c r="N10" s="124">
        <v>-49.332000000000001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79.620999999999995</v>
      </c>
      <c r="AF10" s="124">
        <v>49.332000000000001</v>
      </c>
      <c r="AG10" s="124">
        <v>0</v>
      </c>
      <c r="AH10" s="124">
        <v>0</v>
      </c>
      <c r="AI10" s="124">
        <v>128.953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79.620999999999995</v>
      </c>
      <c r="BQ10" s="125">
        <f t="shared" si="3"/>
        <v>49.332000000000001</v>
      </c>
      <c r="BR10" s="125">
        <f t="shared" si="3"/>
        <v>0</v>
      </c>
      <c r="BS10" s="125">
        <f t="shared" si="3"/>
        <v>0</v>
      </c>
      <c r="BT10" s="125">
        <f t="shared" si="20"/>
        <v>-128.953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796.20999999999992</v>
      </c>
      <c r="DA10" s="122">
        <f t="shared" si="8"/>
        <v>493.32</v>
      </c>
      <c r="DB10" s="122">
        <f t="shared" si="8"/>
        <v>0</v>
      </c>
      <c r="DC10" s="122">
        <f t="shared" si="8"/>
        <v>0</v>
      </c>
      <c r="DD10" s="122">
        <f t="shared" si="30"/>
        <v>1289.53</v>
      </c>
      <c r="DF10" s="123">
        <f t="shared" si="31"/>
        <v>79.620999999999995</v>
      </c>
      <c r="DG10" s="123">
        <f t="shared" si="32"/>
        <v>49.332000000000001</v>
      </c>
      <c r="DH10" s="123">
        <f t="shared" si="33"/>
        <v>0</v>
      </c>
      <c r="DI10" s="123">
        <f t="shared" si="34"/>
        <v>0</v>
      </c>
      <c r="DJ10" s="123">
        <f t="shared" si="35"/>
        <v>-128.953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-74</v>
      </c>
      <c r="G11" s="124">
        <v>-74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-75.311000000000007</v>
      </c>
      <c r="N11" s="124">
        <v>-75.311000000000007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74</v>
      </c>
      <c r="AF11" s="124">
        <v>75.311000000000007</v>
      </c>
      <c r="AG11" s="124">
        <v>0</v>
      </c>
      <c r="AH11" s="124">
        <v>0</v>
      </c>
      <c r="AI11" s="124">
        <v>149.31100000000001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74</v>
      </c>
      <c r="BQ11" s="125">
        <f t="shared" si="3"/>
        <v>75.311000000000007</v>
      </c>
      <c r="BR11" s="125">
        <f t="shared" si="3"/>
        <v>0</v>
      </c>
      <c r="BS11" s="125">
        <f t="shared" si="3"/>
        <v>0</v>
      </c>
      <c r="BT11" s="125">
        <f t="shared" si="20"/>
        <v>-149.31100000000001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740</v>
      </c>
      <c r="DA11" s="122">
        <f t="shared" si="8"/>
        <v>753.11000000000013</v>
      </c>
      <c r="DB11" s="122">
        <f t="shared" si="8"/>
        <v>0</v>
      </c>
      <c r="DC11" s="122">
        <f t="shared" si="8"/>
        <v>0</v>
      </c>
      <c r="DD11" s="122">
        <f t="shared" si="30"/>
        <v>1493.1100000000001</v>
      </c>
      <c r="DF11" s="123">
        <f t="shared" si="31"/>
        <v>74</v>
      </c>
      <c r="DG11" s="123">
        <f t="shared" si="32"/>
        <v>75.311000000000007</v>
      </c>
      <c r="DH11" s="123">
        <f t="shared" si="33"/>
        <v>0</v>
      </c>
      <c r="DI11" s="123">
        <f t="shared" si="34"/>
        <v>0</v>
      </c>
      <c r="DJ11" s="123">
        <f t="shared" si="35"/>
        <v>-149.31100000000001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-46</v>
      </c>
      <c r="G12" s="124">
        <v>-46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-105</v>
      </c>
      <c r="N12" s="124">
        <v>-105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46</v>
      </c>
      <c r="AF12" s="124">
        <v>105</v>
      </c>
      <c r="AG12" s="124">
        <v>0</v>
      </c>
      <c r="AH12" s="124">
        <v>0</v>
      </c>
      <c r="AI12" s="124">
        <v>151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46</v>
      </c>
      <c r="BQ12" s="125">
        <f t="shared" si="3"/>
        <v>105</v>
      </c>
      <c r="BR12" s="125">
        <f t="shared" si="3"/>
        <v>0</v>
      </c>
      <c r="BS12" s="125">
        <f t="shared" si="3"/>
        <v>0</v>
      </c>
      <c r="BT12" s="125">
        <f t="shared" si="20"/>
        <v>-151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460</v>
      </c>
      <c r="DA12" s="122">
        <f t="shared" si="8"/>
        <v>1050</v>
      </c>
      <c r="DB12" s="122">
        <f t="shared" si="8"/>
        <v>0</v>
      </c>
      <c r="DC12" s="122">
        <f t="shared" si="8"/>
        <v>0</v>
      </c>
      <c r="DD12" s="122">
        <f t="shared" si="30"/>
        <v>1510</v>
      </c>
      <c r="DF12" s="123">
        <f t="shared" si="31"/>
        <v>46</v>
      </c>
      <c r="DG12" s="123">
        <f t="shared" si="32"/>
        <v>105</v>
      </c>
      <c r="DH12" s="123">
        <f t="shared" si="33"/>
        <v>0</v>
      </c>
      <c r="DI12" s="123">
        <f t="shared" si="34"/>
        <v>0</v>
      </c>
      <c r="DJ12" s="123">
        <f t="shared" si="35"/>
        <v>-151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-24</v>
      </c>
      <c r="G13" s="124">
        <v>-24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-85</v>
      </c>
      <c r="N13" s="124">
        <v>-85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24</v>
      </c>
      <c r="AF13" s="124">
        <v>85</v>
      </c>
      <c r="AG13" s="124">
        <v>0</v>
      </c>
      <c r="AH13" s="124">
        <v>0</v>
      </c>
      <c r="AI13" s="124">
        <v>109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24</v>
      </c>
      <c r="BQ13" s="125">
        <f t="shared" si="3"/>
        <v>85</v>
      </c>
      <c r="BR13" s="125">
        <f t="shared" si="3"/>
        <v>0</v>
      </c>
      <c r="BS13" s="125">
        <f t="shared" si="3"/>
        <v>0</v>
      </c>
      <c r="BT13" s="125">
        <f t="shared" si="20"/>
        <v>-109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240</v>
      </c>
      <c r="DA13" s="122">
        <f t="shared" si="8"/>
        <v>850</v>
      </c>
      <c r="DB13" s="122">
        <f t="shared" si="8"/>
        <v>0</v>
      </c>
      <c r="DC13" s="122">
        <f t="shared" si="8"/>
        <v>0</v>
      </c>
      <c r="DD13" s="122">
        <f t="shared" si="30"/>
        <v>1090</v>
      </c>
      <c r="DF13" s="123">
        <f t="shared" si="31"/>
        <v>24</v>
      </c>
      <c r="DG13" s="123">
        <f t="shared" si="32"/>
        <v>85</v>
      </c>
      <c r="DH13" s="123">
        <f t="shared" si="33"/>
        <v>0</v>
      </c>
      <c r="DI13" s="123">
        <f t="shared" si="34"/>
        <v>0</v>
      </c>
      <c r="DJ13" s="123">
        <f t="shared" si="35"/>
        <v>-109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-65</v>
      </c>
      <c r="N14" s="124">
        <v>-65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65</v>
      </c>
      <c r="AG14" s="124">
        <v>0</v>
      </c>
      <c r="AH14" s="124">
        <v>0</v>
      </c>
      <c r="AI14" s="124">
        <v>65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65</v>
      </c>
      <c r="BR14" s="125">
        <f t="shared" si="3"/>
        <v>0</v>
      </c>
      <c r="BS14" s="125">
        <f t="shared" si="3"/>
        <v>0</v>
      </c>
      <c r="BT14" s="125">
        <f t="shared" si="20"/>
        <v>-65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650</v>
      </c>
      <c r="DB14" s="122">
        <f t="shared" si="8"/>
        <v>0</v>
      </c>
      <c r="DC14" s="122">
        <f t="shared" si="8"/>
        <v>0</v>
      </c>
      <c r="DD14" s="122">
        <f t="shared" si="30"/>
        <v>650</v>
      </c>
      <c r="DF14" s="123">
        <f t="shared" si="31"/>
        <v>0</v>
      </c>
      <c r="DG14" s="123">
        <f t="shared" si="32"/>
        <v>65</v>
      </c>
      <c r="DH14" s="123">
        <f t="shared" si="33"/>
        <v>0</v>
      </c>
      <c r="DI14" s="123">
        <f t="shared" si="34"/>
        <v>0</v>
      </c>
      <c r="DJ14" s="123">
        <f t="shared" si="35"/>
        <v>-65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-193.065</v>
      </c>
      <c r="G15" s="124">
        <v>-193.065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-55</v>
      </c>
      <c r="N15" s="124">
        <v>-55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193.065</v>
      </c>
      <c r="AF15" s="124">
        <v>55</v>
      </c>
      <c r="AG15" s="124">
        <v>0</v>
      </c>
      <c r="AH15" s="124">
        <v>0</v>
      </c>
      <c r="AI15" s="124">
        <v>248.065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193.065</v>
      </c>
      <c r="BQ15" s="125">
        <f t="shared" si="3"/>
        <v>55</v>
      </c>
      <c r="BR15" s="125">
        <f t="shared" si="3"/>
        <v>0</v>
      </c>
      <c r="BS15" s="125">
        <f t="shared" si="3"/>
        <v>0</v>
      </c>
      <c r="BT15" s="125">
        <f t="shared" si="20"/>
        <v>-248.065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1930.65</v>
      </c>
      <c r="DA15" s="122">
        <f t="shared" si="8"/>
        <v>550</v>
      </c>
      <c r="DB15" s="122">
        <f t="shared" si="8"/>
        <v>0</v>
      </c>
      <c r="DC15" s="122">
        <f t="shared" si="8"/>
        <v>0</v>
      </c>
      <c r="DD15" s="122">
        <f t="shared" si="30"/>
        <v>2480.65</v>
      </c>
      <c r="DF15" s="123">
        <f t="shared" si="31"/>
        <v>193.065</v>
      </c>
      <c r="DG15" s="123">
        <f t="shared" si="32"/>
        <v>55</v>
      </c>
      <c r="DH15" s="123">
        <f t="shared" si="33"/>
        <v>0</v>
      </c>
      <c r="DI15" s="123">
        <f t="shared" si="34"/>
        <v>0</v>
      </c>
      <c r="DJ15" s="123">
        <f t="shared" si="35"/>
        <v>-248.065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-166</v>
      </c>
      <c r="G16" s="124">
        <v>-166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-30</v>
      </c>
      <c r="N16" s="124">
        <v>-30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166</v>
      </c>
      <c r="AF16" s="124">
        <v>30</v>
      </c>
      <c r="AG16" s="124">
        <v>0</v>
      </c>
      <c r="AH16" s="124">
        <v>0</v>
      </c>
      <c r="AI16" s="124">
        <v>196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166</v>
      </c>
      <c r="BQ16" s="125">
        <f t="shared" si="3"/>
        <v>30</v>
      </c>
      <c r="BR16" s="125">
        <f t="shared" si="3"/>
        <v>0</v>
      </c>
      <c r="BS16" s="125">
        <f t="shared" si="3"/>
        <v>0</v>
      </c>
      <c r="BT16" s="125">
        <f t="shared" si="20"/>
        <v>-196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1660</v>
      </c>
      <c r="DA16" s="122">
        <f t="shared" si="8"/>
        <v>300</v>
      </c>
      <c r="DB16" s="122">
        <f t="shared" si="8"/>
        <v>0</v>
      </c>
      <c r="DC16" s="122">
        <f t="shared" si="8"/>
        <v>0</v>
      </c>
      <c r="DD16" s="122">
        <f t="shared" si="30"/>
        <v>1960</v>
      </c>
      <c r="DF16" s="123">
        <f t="shared" si="31"/>
        <v>166</v>
      </c>
      <c r="DG16" s="123">
        <f t="shared" si="32"/>
        <v>30</v>
      </c>
      <c r="DH16" s="123">
        <f t="shared" si="33"/>
        <v>0</v>
      </c>
      <c r="DI16" s="123">
        <f t="shared" si="34"/>
        <v>0</v>
      </c>
      <c r="DJ16" s="123">
        <f t="shared" si="35"/>
        <v>-196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-151</v>
      </c>
      <c r="G17" s="124">
        <v>-151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151</v>
      </c>
      <c r="AF17" s="124">
        <v>0</v>
      </c>
      <c r="AG17" s="124">
        <v>0</v>
      </c>
      <c r="AH17" s="124">
        <v>0</v>
      </c>
      <c r="AI17" s="124">
        <v>151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151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-151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1510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1510</v>
      </c>
      <c r="DF17" s="123">
        <f t="shared" si="31"/>
        <v>151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-151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-107</v>
      </c>
      <c r="G18" s="124">
        <v>-107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107</v>
      </c>
      <c r="AF18" s="124">
        <v>0</v>
      </c>
      <c r="AG18" s="124">
        <v>0</v>
      </c>
      <c r="AH18" s="124">
        <v>0</v>
      </c>
      <c r="AI18" s="124">
        <v>107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107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-107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1070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1070</v>
      </c>
      <c r="DF18" s="123">
        <f t="shared" si="31"/>
        <v>107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-107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-168</v>
      </c>
      <c r="G19" s="124">
        <v>-168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168</v>
      </c>
      <c r="AF19" s="124">
        <v>0</v>
      </c>
      <c r="AG19" s="124">
        <v>0</v>
      </c>
      <c r="AH19" s="124">
        <v>0</v>
      </c>
      <c r="AI19" s="124">
        <v>168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168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-168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1680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1680</v>
      </c>
      <c r="DF19" s="123">
        <f t="shared" si="31"/>
        <v>168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-168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-20</v>
      </c>
      <c r="D20" s="124">
        <v>0</v>
      </c>
      <c r="E20" s="124">
        <v>0</v>
      </c>
      <c r="F20" s="124">
        <v>-123</v>
      </c>
      <c r="G20" s="124">
        <v>-143</v>
      </c>
      <c r="H20" s="118"/>
      <c r="I20" s="33">
        <v>18</v>
      </c>
      <c r="J20" s="124">
        <v>20</v>
      </c>
      <c r="K20" s="124">
        <v>0</v>
      </c>
      <c r="L20" s="124">
        <v>0</v>
      </c>
      <c r="M20" s="124">
        <v>0</v>
      </c>
      <c r="N20" s="124">
        <v>20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123</v>
      </c>
      <c r="AF20" s="124">
        <v>0</v>
      </c>
      <c r="AG20" s="124">
        <v>0</v>
      </c>
      <c r="AH20" s="124">
        <v>0</v>
      </c>
      <c r="AI20" s="124">
        <v>123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20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-20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123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-123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200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200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1230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1230</v>
      </c>
      <c r="DF20" s="123">
        <f t="shared" si="31"/>
        <v>143</v>
      </c>
      <c r="DG20" s="123">
        <f t="shared" si="32"/>
        <v>-20</v>
      </c>
      <c r="DH20" s="123">
        <f t="shared" si="33"/>
        <v>0</v>
      </c>
      <c r="DI20" s="123">
        <f t="shared" si="34"/>
        <v>0</v>
      </c>
      <c r="DJ20" s="123">
        <f t="shared" si="35"/>
        <v>-123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-35</v>
      </c>
      <c r="D21" s="124">
        <v>0</v>
      </c>
      <c r="E21" s="124">
        <v>0</v>
      </c>
      <c r="F21" s="124">
        <v>-75</v>
      </c>
      <c r="G21" s="124">
        <v>-110</v>
      </c>
      <c r="H21" s="118"/>
      <c r="I21" s="33">
        <v>19</v>
      </c>
      <c r="J21" s="124">
        <v>35</v>
      </c>
      <c r="K21" s="124">
        <v>0</v>
      </c>
      <c r="L21" s="124">
        <v>0</v>
      </c>
      <c r="M21" s="124">
        <v>0</v>
      </c>
      <c r="N21" s="124">
        <v>35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75</v>
      </c>
      <c r="AF21" s="124">
        <v>0</v>
      </c>
      <c r="AG21" s="124">
        <v>0</v>
      </c>
      <c r="AH21" s="124">
        <v>0</v>
      </c>
      <c r="AI21" s="124">
        <v>75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75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-75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750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750</v>
      </c>
      <c r="DF21" s="123">
        <f t="shared" si="31"/>
        <v>110</v>
      </c>
      <c r="DG21" s="123">
        <f t="shared" si="32"/>
        <v>-35</v>
      </c>
      <c r="DH21" s="123">
        <f t="shared" si="33"/>
        <v>0</v>
      </c>
      <c r="DI21" s="123">
        <f t="shared" si="34"/>
        <v>0</v>
      </c>
      <c r="DJ21" s="123">
        <f t="shared" si="35"/>
        <v>-75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-38.526000000000003</v>
      </c>
      <c r="D22" s="124">
        <v>0</v>
      </c>
      <c r="E22" s="124">
        <v>0</v>
      </c>
      <c r="F22" s="124">
        <v>-52.473999999999997</v>
      </c>
      <c r="G22" s="124">
        <v>-91</v>
      </c>
      <c r="H22" s="118"/>
      <c r="I22" s="33">
        <v>20</v>
      </c>
      <c r="J22" s="124">
        <v>38.526000000000003</v>
      </c>
      <c r="K22" s="124">
        <v>0</v>
      </c>
      <c r="L22" s="124">
        <v>0</v>
      </c>
      <c r="M22" s="124">
        <v>0</v>
      </c>
      <c r="N22" s="124">
        <v>38.526000000000003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52.473999999999997</v>
      </c>
      <c r="AF22" s="124">
        <v>0</v>
      </c>
      <c r="AG22" s="124">
        <v>0</v>
      </c>
      <c r="AH22" s="124">
        <v>0</v>
      </c>
      <c r="AI22" s="124">
        <v>52.473999999999997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38.526000000000003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-38.526000000000003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52.473999999999997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-52.473999999999997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385.26000000000005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385.26000000000005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524.74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524.74</v>
      </c>
      <c r="DF22" s="123">
        <f t="shared" si="31"/>
        <v>91</v>
      </c>
      <c r="DG22" s="123">
        <f t="shared" si="32"/>
        <v>-38.526000000000003</v>
      </c>
      <c r="DH22" s="123">
        <f t="shared" si="33"/>
        <v>0</v>
      </c>
      <c r="DI22" s="123">
        <f t="shared" si="34"/>
        <v>0</v>
      </c>
      <c r="DJ22" s="123">
        <f t="shared" si="35"/>
        <v>-52.473999999999997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-22.015000000000001</v>
      </c>
      <c r="D23" s="124">
        <v>0</v>
      </c>
      <c r="E23" s="124">
        <v>0</v>
      </c>
      <c r="F23" s="124">
        <v>-29.984999999999999</v>
      </c>
      <c r="G23" s="124">
        <v>-52</v>
      </c>
      <c r="H23" s="118"/>
      <c r="I23" s="33">
        <v>21</v>
      </c>
      <c r="J23" s="124">
        <v>22.015000000000001</v>
      </c>
      <c r="K23" s="124">
        <v>0</v>
      </c>
      <c r="L23" s="124">
        <v>0</v>
      </c>
      <c r="M23" s="124">
        <v>0</v>
      </c>
      <c r="N23" s="124">
        <v>22.015000000000001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29.984999999999999</v>
      </c>
      <c r="AF23" s="124">
        <v>0</v>
      </c>
      <c r="AG23" s="124">
        <v>0</v>
      </c>
      <c r="AH23" s="124">
        <v>0</v>
      </c>
      <c r="AI23" s="124">
        <v>29.984999999999999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22.015000000000001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-22.015000000000001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29.984999999999999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-29.984999999999999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220.15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220.15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299.85000000000002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299.85000000000002</v>
      </c>
      <c r="DF23" s="123">
        <f t="shared" si="31"/>
        <v>52</v>
      </c>
      <c r="DG23" s="123">
        <f t="shared" si="32"/>
        <v>-22.015000000000001</v>
      </c>
      <c r="DH23" s="123">
        <f t="shared" si="33"/>
        <v>0</v>
      </c>
      <c r="DI23" s="123">
        <f t="shared" si="34"/>
        <v>0</v>
      </c>
      <c r="DJ23" s="123">
        <f t="shared" si="35"/>
        <v>-29.984999999999999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-4.234</v>
      </c>
      <c r="D24" s="124">
        <v>0</v>
      </c>
      <c r="E24" s="124">
        <v>0</v>
      </c>
      <c r="F24" s="124">
        <v>-5.766</v>
      </c>
      <c r="G24" s="124">
        <v>-10</v>
      </c>
      <c r="H24" s="118"/>
      <c r="I24" s="33">
        <v>22</v>
      </c>
      <c r="J24" s="124">
        <v>4.234</v>
      </c>
      <c r="K24" s="124">
        <v>0</v>
      </c>
      <c r="L24" s="124">
        <v>0</v>
      </c>
      <c r="M24" s="124">
        <v>0</v>
      </c>
      <c r="N24" s="124">
        <v>4.234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5.766</v>
      </c>
      <c r="AF24" s="124">
        <v>0</v>
      </c>
      <c r="AG24" s="124">
        <v>0</v>
      </c>
      <c r="AH24" s="124">
        <v>0</v>
      </c>
      <c r="AI24" s="124">
        <v>5.766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4.234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-4.234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5.766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-5.766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42.34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42.34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57.66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57.66</v>
      </c>
      <c r="DF24" s="123">
        <f t="shared" si="31"/>
        <v>10</v>
      </c>
      <c r="DG24" s="123">
        <f t="shared" si="32"/>
        <v>-4.234</v>
      </c>
      <c r="DH24" s="123">
        <f t="shared" si="33"/>
        <v>0</v>
      </c>
      <c r="DI24" s="123">
        <f t="shared" si="34"/>
        <v>0</v>
      </c>
      <c r="DJ24" s="123">
        <f t="shared" si="35"/>
        <v>-5.766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-73.804000000000002</v>
      </c>
      <c r="G61" s="124">
        <v>-73.804000000000002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-45.728000000000002</v>
      </c>
      <c r="N61" s="124">
        <v>-45.728000000000002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73.804000000000002</v>
      </c>
      <c r="AF61" s="124">
        <v>45.728000000000002</v>
      </c>
      <c r="AG61" s="124">
        <v>0</v>
      </c>
      <c r="AH61" s="124">
        <v>0</v>
      </c>
      <c r="AI61" s="124">
        <v>119.532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73.804000000000002</v>
      </c>
      <c r="BQ61" s="125">
        <f t="shared" si="3"/>
        <v>45.728000000000002</v>
      </c>
      <c r="BR61" s="125">
        <f t="shared" si="3"/>
        <v>0</v>
      </c>
      <c r="BS61" s="125">
        <f t="shared" si="3"/>
        <v>0</v>
      </c>
      <c r="BT61" s="125">
        <f t="shared" si="20"/>
        <v>-119.53200000000001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738.04</v>
      </c>
      <c r="DA61" s="122">
        <f t="shared" si="8"/>
        <v>457.28000000000003</v>
      </c>
      <c r="DB61" s="122">
        <f t="shared" si="8"/>
        <v>0</v>
      </c>
      <c r="DC61" s="122">
        <f t="shared" si="8"/>
        <v>0</v>
      </c>
      <c r="DD61" s="122">
        <f t="shared" si="30"/>
        <v>1195.32</v>
      </c>
      <c r="DF61" s="123">
        <f t="shared" si="31"/>
        <v>73.804000000000002</v>
      </c>
      <c r="DG61" s="123">
        <f t="shared" si="32"/>
        <v>45.728000000000002</v>
      </c>
      <c r="DH61" s="123">
        <f t="shared" si="33"/>
        <v>0</v>
      </c>
      <c r="DI61" s="123">
        <f t="shared" si="34"/>
        <v>0</v>
      </c>
      <c r="DJ61" s="123">
        <f t="shared" si="35"/>
        <v>-119.53200000000001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-65.049000000000007</v>
      </c>
      <c r="G62" s="124">
        <v>-65.049000000000007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-40.302999999999997</v>
      </c>
      <c r="N62" s="124">
        <v>-40.302999999999997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65.049000000000007</v>
      </c>
      <c r="AF62" s="124">
        <v>40.302999999999997</v>
      </c>
      <c r="AG62" s="124">
        <v>0</v>
      </c>
      <c r="AH62" s="124">
        <v>0</v>
      </c>
      <c r="AI62" s="124">
        <v>105.352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65.049000000000007</v>
      </c>
      <c r="BQ62" s="125">
        <f t="shared" si="3"/>
        <v>40.302999999999997</v>
      </c>
      <c r="BR62" s="125">
        <f t="shared" si="3"/>
        <v>0</v>
      </c>
      <c r="BS62" s="125">
        <f t="shared" si="3"/>
        <v>0</v>
      </c>
      <c r="BT62" s="125">
        <f t="shared" si="20"/>
        <v>-105.352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650.49</v>
      </c>
      <c r="DA62" s="122">
        <f t="shared" si="8"/>
        <v>403.03</v>
      </c>
      <c r="DB62" s="122">
        <f t="shared" si="8"/>
        <v>0</v>
      </c>
      <c r="DC62" s="122">
        <f t="shared" si="8"/>
        <v>0</v>
      </c>
      <c r="DD62" s="122">
        <f t="shared" si="30"/>
        <v>1053.52</v>
      </c>
      <c r="DF62" s="123">
        <f t="shared" si="31"/>
        <v>65.049000000000007</v>
      </c>
      <c r="DG62" s="123">
        <f t="shared" si="32"/>
        <v>40.302999999999997</v>
      </c>
      <c r="DH62" s="123">
        <f t="shared" si="33"/>
        <v>0</v>
      </c>
      <c r="DI62" s="123">
        <f t="shared" si="34"/>
        <v>0</v>
      </c>
      <c r="DJ62" s="123">
        <f t="shared" si="35"/>
        <v>-105.352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-63.32</v>
      </c>
      <c r="G63" s="124">
        <v>-63.32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-39.231999999999999</v>
      </c>
      <c r="N63" s="124">
        <v>-39.231999999999999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63.32</v>
      </c>
      <c r="AF63" s="124">
        <v>39.231999999999999</v>
      </c>
      <c r="AG63" s="124">
        <v>0</v>
      </c>
      <c r="AH63" s="124">
        <v>0</v>
      </c>
      <c r="AI63" s="124">
        <v>102.55200000000001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63.32</v>
      </c>
      <c r="BQ63" s="125">
        <f t="shared" si="3"/>
        <v>39.231999999999999</v>
      </c>
      <c r="BR63" s="125">
        <f t="shared" si="3"/>
        <v>0</v>
      </c>
      <c r="BS63" s="125">
        <f t="shared" si="3"/>
        <v>0</v>
      </c>
      <c r="BT63" s="125">
        <f t="shared" si="20"/>
        <v>-102.55199999999999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633.20000000000005</v>
      </c>
      <c r="DA63" s="122">
        <f t="shared" si="8"/>
        <v>392.32</v>
      </c>
      <c r="DB63" s="122">
        <f t="shared" si="8"/>
        <v>0</v>
      </c>
      <c r="DC63" s="122">
        <f t="shared" si="8"/>
        <v>0</v>
      </c>
      <c r="DD63" s="122">
        <f t="shared" si="30"/>
        <v>1025.52</v>
      </c>
      <c r="DF63" s="123">
        <f t="shared" si="31"/>
        <v>63.32</v>
      </c>
      <c r="DG63" s="123">
        <f t="shared" si="32"/>
        <v>39.231999999999999</v>
      </c>
      <c r="DH63" s="123">
        <f t="shared" si="33"/>
        <v>0</v>
      </c>
      <c r="DI63" s="123">
        <f t="shared" si="34"/>
        <v>0</v>
      </c>
      <c r="DJ63" s="123">
        <f t="shared" si="35"/>
        <v>-102.55199999999999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-64.462000000000003</v>
      </c>
      <c r="G64" s="124">
        <v>-64.462000000000003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-39.94</v>
      </c>
      <c r="N64" s="124">
        <v>-39.94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64.462000000000003</v>
      </c>
      <c r="AF64" s="124">
        <v>39.94</v>
      </c>
      <c r="AG64" s="124">
        <v>0</v>
      </c>
      <c r="AH64" s="124">
        <v>0</v>
      </c>
      <c r="AI64" s="124">
        <v>104.402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64.462000000000003</v>
      </c>
      <c r="BQ64" s="125">
        <f t="shared" si="3"/>
        <v>39.94</v>
      </c>
      <c r="BR64" s="125">
        <f t="shared" si="3"/>
        <v>0</v>
      </c>
      <c r="BS64" s="125">
        <f t="shared" si="3"/>
        <v>0</v>
      </c>
      <c r="BT64" s="125">
        <f t="shared" si="20"/>
        <v>-104.402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644.62</v>
      </c>
      <c r="DA64" s="122">
        <f t="shared" si="8"/>
        <v>399.4</v>
      </c>
      <c r="DB64" s="122">
        <f t="shared" si="8"/>
        <v>0</v>
      </c>
      <c r="DC64" s="122">
        <f t="shared" si="8"/>
        <v>0</v>
      </c>
      <c r="DD64" s="122">
        <f t="shared" si="30"/>
        <v>1044.02</v>
      </c>
      <c r="DF64" s="123">
        <f t="shared" si="31"/>
        <v>64.462000000000003</v>
      </c>
      <c r="DG64" s="123">
        <f t="shared" si="32"/>
        <v>39.94</v>
      </c>
      <c r="DH64" s="123">
        <f t="shared" si="33"/>
        <v>0</v>
      </c>
      <c r="DI64" s="123">
        <f t="shared" si="34"/>
        <v>0</v>
      </c>
      <c r="DJ64" s="123">
        <f t="shared" si="35"/>
        <v>-104.402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-69.784000000000006</v>
      </c>
      <c r="G65" s="124">
        <v>-69.784000000000006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-43.238</v>
      </c>
      <c r="N65" s="124">
        <v>-43.238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69.784000000000006</v>
      </c>
      <c r="AF65" s="124">
        <v>43.238</v>
      </c>
      <c r="AG65" s="124">
        <v>0</v>
      </c>
      <c r="AH65" s="124">
        <v>0</v>
      </c>
      <c r="AI65" s="124">
        <v>113.02200000000001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69.784000000000006</v>
      </c>
      <c r="BQ65" s="125">
        <f t="shared" si="3"/>
        <v>43.238</v>
      </c>
      <c r="BR65" s="125">
        <f t="shared" si="3"/>
        <v>0</v>
      </c>
      <c r="BS65" s="125">
        <f t="shared" si="3"/>
        <v>0</v>
      </c>
      <c r="BT65" s="125">
        <f t="shared" si="20"/>
        <v>-113.02200000000001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697.84</v>
      </c>
      <c r="DA65" s="122">
        <f t="shared" si="8"/>
        <v>432.38</v>
      </c>
      <c r="DB65" s="122">
        <f t="shared" si="8"/>
        <v>0</v>
      </c>
      <c r="DC65" s="122">
        <f t="shared" si="8"/>
        <v>0</v>
      </c>
      <c r="DD65" s="122">
        <f t="shared" si="30"/>
        <v>1130.22</v>
      </c>
      <c r="DF65" s="123">
        <f t="shared" si="31"/>
        <v>69.784000000000006</v>
      </c>
      <c r="DG65" s="123">
        <f t="shared" si="32"/>
        <v>43.238</v>
      </c>
      <c r="DH65" s="123">
        <f t="shared" si="33"/>
        <v>0</v>
      </c>
      <c r="DI65" s="123">
        <f t="shared" si="34"/>
        <v>0</v>
      </c>
      <c r="DJ65" s="123">
        <f t="shared" si="35"/>
        <v>-113.02200000000001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-65.126000000000005</v>
      </c>
      <c r="G66" s="124">
        <v>-65.126000000000005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-40.351999999999997</v>
      </c>
      <c r="N66" s="124">
        <v>-40.351999999999997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65.126000000000005</v>
      </c>
      <c r="AF66" s="124">
        <v>40.351999999999997</v>
      </c>
      <c r="AG66" s="124">
        <v>0</v>
      </c>
      <c r="AH66" s="124">
        <v>0</v>
      </c>
      <c r="AI66" s="124">
        <v>105.47799999999999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65.126000000000005</v>
      </c>
      <c r="BQ66" s="125">
        <f t="shared" si="3"/>
        <v>40.351999999999997</v>
      </c>
      <c r="BR66" s="125">
        <f t="shared" si="3"/>
        <v>0</v>
      </c>
      <c r="BS66" s="125">
        <f t="shared" si="3"/>
        <v>0</v>
      </c>
      <c r="BT66" s="125">
        <f t="shared" si="20"/>
        <v>-105.47800000000001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651.26</v>
      </c>
      <c r="DA66" s="122">
        <f t="shared" si="8"/>
        <v>403.52</v>
      </c>
      <c r="DB66" s="122">
        <f t="shared" si="8"/>
        <v>0</v>
      </c>
      <c r="DC66" s="122">
        <f t="shared" si="8"/>
        <v>0</v>
      </c>
      <c r="DD66" s="122">
        <f t="shared" si="30"/>
        <v>1054.78</v>
      </c>
      <c r="DF66" s="123">
        <f t="shared" si="31"/>
        <v>65.126000000000005</v>
      </c>
      <c r="DG66" s="123">
        <f t="shared" si="32"/>
        <v>40.351999999999997</v>
      </c>
      <c r="DH66" s="123">
        <f t="shared" si="33"/>
        <v>0</v>
      </c>
      <c r="DI66" s="123">
        <f t="shared" si="34"/>
        <v>0</v>
      </c>
      <c r="DJ66" s="123">
        <f t="shared" si="35"/>
        <v>-105.47800000000001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-73.947000000000003</v>
      </c>
      <c r="G67" s="124">
        <v>-73.947000000000003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-45.817</v>
      </c>
      <c r="N67" s="124">
        <v>-45.817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73.947000000000003</v>
      </c>
      <c r="AF67" s="124">
        <v>45.817</v>
      </c>
      <c r="AG67" s="124">
        <v>0</v>
      </c>
      <c r="AH67" s="124">
        <v>0</v>
      </c>
      <c r="AI67" s="124">
        <v>119.764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73.947000000000003</v>
      </c>
      <c r="BQ67" s="125">
        <f t="shared" si="19"/>
        <v>45.817</v>
      </c>
      <c r="BR67" s="125">
        <f t="shared" si="19"/>
        <v>0</v>
      </c>
      <c r="BS67" s="125">
        <f t="shared" si="19"/>
        <v>0</v>
      </c>
      <c r="BT67" s="125">
        <f t="shared" si="20"/>
        <v>-119.76400000000001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739.47</v>
      </c>
      <c r="DA67" s="122">
        <f t="shared" si="29"/>
        <v>458.17</v>
      </c>
      <c r="DB67" s="122">
        <f t="shared" si="29"/>
        <v>0</v>
      </c>
      <c r="DC67" s="122">
        <f t="shared" si="29"/>
        <v>0</v>
      </c>
      <c r="DD67" s="122">
        <f t="shared" si="30"/>
        <v>1197.6400000000001</v>
      </c>
      <c r="DF67" s="123">
        <f t="shared" si="31"/>
        <v>73.947000000000003</v>
      </c>
      <c r="DG67" s="123">
        <f t="shared" si="32"/>
        <v>45.817</v>
      </c>
      <c r="DH67" s="123">
        <f t="shared" si="33"/>
        <v>0</v>
      </c>
      <c r="DI67" s="123">
        <f t="shared" si="34"/>
        <v>0</v>
      </c>
      <c r="DJ67" s="123">
        <f t="shared" si="35"/>
        <v>-119.76400000000001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-73.576999999999998</v>
      </c>
      <c r="G68" s="124">
        <v>-73.576999999999998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-45.587000000000003</v>
      </c>
      <c r="N68" s="124">
        <v>-45.587000000000003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73.576999999999998</v>
      </c>
      <c r="AF68" s="124">
        <v>45.587000000000003</v>
      </c>
      <c r="AG68" s="124">
        <v>0</v>
      </c>
      <c r="AH68" s="124">
        <v>0</v>
      </c>
      <c r="AI68" s="124">
        <v>119.164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73.576999999999998</v>
      </c>
      <c r="BQ68" s="125">
        <f t="shared" si="47"/>
        <v>45.587000000000003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-119.164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735.77</v>
      </c>
      <c r="DA68" s="122">
        <f t="shared" si="57"/>
        <v>455.87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1191.6399999999999</v>
      </c>
      <c r="DF68" s="123">
        <f t="shared" ref="DF68:DF99" si="59">AR68+AU68+BB68+BI68+BP68</f>
        <v>73.576999999999998</v>
      </c>
      <c r="DG68" s="123">
        <f t="shared" ref="DG68:DG99" si="60">AY68+AN68+BC68+BJ68+BQ68</f>
        <v>45.587000000000003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-119.164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-84.971000000000004</v>
      </c>
      <c r="G69" s="124">
        <v>-84.971000000000004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-52.646999999999998</v>
      </c>
      <c r="N69" s="124">
        <v>-52.646999999999998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84.971000000000004</v>
      </c>
      <c r="AF69" s="124">
        <v>52.646999999999998</v>
      </c>
      <c r="AG69" s="124">
        <v>0</v>
      </c>
      <c r="AH69" s="124">
        <v>0</v>
      </c>
      <c r="AI69" s="124">
        <v>137.61799999999999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84.971000000000004</v>
      </c>
      <c r="BQ69" s="125">
        <f t="shared" si="47"/>
        <v>52.646999999999998</v>
      </c>
      <c r="BR69" s="125">
        <f t="shared" si="47"/>
        <v>0</v>
      </c>
      <c r="BS69" s="125">
        <f t="shared" si="47"/>
        <v>0</v>
      </c>
      <c r="BT69" s="125">
        <f t="shared" si="48"/>
        <v>-137.61799999999999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849.71</v>
      </c>
      <c r="DA69" s="122">
        <f t="shared" si="57"/>
        <v>526.47</v>
      </c>
      <c r="DB69" s="122">
        <f t="shared" si="57"/>
        <v>0</v>
      </c>
      <c r="DC69" s="122">
        <f t="shared" si="57"/>
        <v>0</v>
      </c>
      <c r="DD69" s="122">
        <f t="shared" si="58"/>
        <v>1376.18</v>
      </c>
      <c r="DF69" s="123">
        <f t="shared" si="59"/>
        <v>84.971000000000004</v>
      </c>
      <c r="DG69" s="123">
        <f t="shared" si="60"/>
        <v>52.646999999999998</v>
      </c>
      <c r="DH69" s="123">
        <f t="shared" si="61"/>
        <v>0</v>
      </c>
      <c r="DI69" s="123">
        <f t="shared" si="62"/>
        <v>0</v>
      </c>
      <c r="DJ69" s="123">
        <f t="shared" si="63"/>
        <v>-137.61799999999999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-96.638999999999996</v>
      </c>
      <c r="G70" s="124">
        <v>-96.638999999999996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-59.875999999999998</v>
      </c>
      <c r="N70" s="124">
        <v>-59.875999999999998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96.638999999999996</v>
      </c>
      <c r="AF70" s="124">
        <v>59.875999999999998</v>
      </c>
      <c r="AG70" s="124">
        <v>0</v>
      </c>
      <c r="AH70" s="124">
        <v>0</v>
      </c>
      <c r="AI70" s="124">
        <v>156.51499999999999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96.638999999999996</v>
      </c>
      <c r="BQ70" s="125">
        <f t="shared" si="47"/>
        <v>59.875999999999998</v>
      </c>
      <c r="BR70" s="125">
        <f t="shared" si="47"/>
        <v>0</v>
      </c>
      <c r="BS70" s="125">
        <f t="shared" si="47"/>
        <v>0</v>
      </c>
      <c r="BT70" s="125">
        <f t="shared" si="48"/>
        <v>-156.51499999999999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966.39</v>
      </c>
      <c r="DA70" s="122">
        <f t="shared" si="57"/>
        <v>598.76</v>
      </c>
      <c r="DB70" s="122">
        <f t="shared" si="57"/>
        <v>0</v>
      </c>
      <c r="DC70" s="122">
        <f t="shared" si="57"/>
        <v>0</v>
      </c>
      <c r="DD70" s="122">
        <f t="shared" si="58"/>
        <v>1565.15</v>
      </c>
      <c r="DF70" s="123">
        <f t="shared" si="59"/>
        <v>96.638999999999996</v>
      </c>
      <c r="DG70" s="123">
        <f t="shared" si="60"/>
        <v>59.875999999999998</v>
      </c>
      <c r="DH70" s="123">
        <f t="shared" si="61"/>
        <v>0</v>
      </c>
      <c r="DI70" s="123">
        <f t="shared" si="62"/>
        <v>0</v>
      </c>
      <c r="DJ70" s="123">
        <f t="shared" si="63"/>
        <v>-156.51499999999999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-106.18</v>
      </c>
      <c r="G71" s="124">
        <v>-106.18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-65.789000000000001</v>
      </c>
      <c r="N71" s="124">
        <v>-65.789000000000001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106.18</v>
      </c>
      <c r="AF71" s="124">
        <v>65.789000000000001</v>
      </c>
      <c r="AG71" s="124">
        <v>0</v>
      </c>
      <c r="AH71" s="124">
        <v>0</v>
      </c>
      <c r="AI71" s="124">
        <v>171.96899999999999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106.18</v>
      </c>
      <c r="BQ71" s="125">
        <f t="shared" si="47"/>
        <v>65.789000000000001</v>
      </c>
      <c r="BR71" s="125">
        <f t="shared" si="47"/>
        <v>0</v>
      </c>
      <c r="BS71" s="125">
        <f t="shared" si="47"/>
        <v>0</v>
      </c>
      <c r="BT71" s="125">
        <f t="shared" si="48"/>
        <v>-171.96899999999999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1061.8000000000002</v>
      </c>
      <c r="DA71" s="122">
        <f t="shared" si="57"/>
        <v>657.89</v>
      </c>
      <c r="DB71" s="122">
        <f t="shared" si="57"/>
        <v>0</v>
      </c>
      <c r="DC71" s="122">
        <f t="shared" si="57"/>
        <v>0</v>
      </c>
      <c r="DD71" s="122">
        <f t="shared" si="58"/>
        <v>1719.69</v>
      </c>
      <c r="DF71" s="123">
        <f t="shared" si="59"/>
        <v>106.18</v>
      </c>
      <c r="DG71" s="123">
        <f t="shared" si="60"/>
        <v>65.789000000000001</v>
      </c>
      <c r="DH71" s="123">
        <f t="shared" si="61"/>
        <v>0</v>
      </c>
      <c r="DI71" s="123">
        <f t="shared" si="62"/>
        <v>0</v>
      </c>
      <c r="DJ71" s="123">
        <f t="shared" si="63"/>
        <v>-171.96899999999999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-123.33</v>
      </c>
      <c r="G72" s="124">
        <v>-123.33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-76.414000000000001</v>
      </c>
      <c r="N72" s="124">
        <v>-76.414000000000001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123.33</v>
      </c>
      <c r="AF72" s="124">
        <v>76.414000000000001</v>
      </c>
      <c r="AG72" s="124">
        <v>0</v>
      </c>
      <c r="AH72" s="124">
        <v>0</v>
      </c>
      <c r="AI72" s="124">
        <v>199.744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123.33</v>
      </c>
      <c r="BQ72" s="125">
        <f t="shared" si="47"/>
        <v>76.414000000000001</v>
      </c>
      <c r="BR72" s="125">
        <f t="shared" si="47"/>
        <v>0</v>
      </c>
      <c r="BS72" s="125">
        <f t="shared" si="47"/>
        <v>0</v>
      </c>
      <c r="BT72" s="125">
        <f t="shared" si="48"/>
        <v>-199.744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1233.3</v>
      </c>
      <c r="DA72" s="122">
        <f t="shared" si="57"/>
        <v>764.14</v>
      </c>
      <c r="DB72" s="122">
        <f t="shared" si="57"/>
        <v>0</v>
      </c>
      <c r="DC72" s="122">
        <f t="shared" si="57"/>
        <v>0</v>
      </c>
      <c r="DD72" s="122">
        <f t="shared" si="58"/>
        <v>1997.44</v>
      </c>
      <c r="DF72" s="123">
        <f t="shared" si="59"/>
        <v>123.33</v>
      </c>
      <c r="DG72" s="123">
        <f t="shared" si="60"/>
        <v>76.414000000000001</v>
      </c>
      <c r="DH72" s="123">
        <f t="shared" si="61"/>
        <v>0</v>
      </c>
      <c r="DI72" s="123">
        <f t="shared" si="62"/>
        <v>0</v>
      </c>
      <c r="DJ72" s="123">
        <f t="shared" si="63"/>
        <v>-199.744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-138.11799999999999</v>
      </c>
      <c r="G73" s="124">
        <v>-138.11799999999999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-85.576999999999998</v>
      </c>
      <c r="N73" s="124">
        <v>-85.576999999999998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138.11799999999999</v>
      </c>
      <c r="AF73" s="124">
        <v>85.576999999999998</v>
      </c>
      <c r="AG73" s="124">
        <v>0</v>
      </c>
      <c r="AH73" s="124">
        <v>0</v>
      </c>
      <c r="AI73" s="124">
        <v>223.69499999999999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138.11799999999999</v>
      </c>
      <c r="BQ73" s="125">
        <f t="shared" si="47"/>
        <v>85.576999999999998</v>
      </c>
      <c r="BR73" s="125">
        <f t="shared" si="47"/>
        <v>0</v>
      </c>
      <c r="BS73" s="125">
        <f t="shared" si="47"/>
        <v>0</v>
      </c>
      <c r="BT73" s="125">
        <f t="shared" si="48"/>
        <v>-223.69499999999999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1381.1799999999998</v>
      </c>
      <c r="DA73" s="122">
        <f t="shared" si="57"/>
        <v>855.77</v>
      </c>
      <c r="DB73" s="122">
        <f t="shared" si="57"/>
        <v>0</v>
      </c>
      <c r="DC73" s="122">
        <f t="shared" si="57"/>
        <v>0</v>
      </c>
      <c r="DD73" s="122">
        <f t="shared" si="58"/>
        <v>2236.9499999999998</v>
      </c>
      <c r="DF73" s="123">
        <f t="shared" si="59"/>
        <v>138.11799999999999</v>
      </c>
      <c r="DG73" s="123">
        <f t="shared" si="60"/>
        <v>85.576999999999998</v>
      </c>
      <c r="DH73" s="123">
        <f t="shared" si="61"/>
        <v>0</v>
      </c>
      <c r="DI73" s="123">
        <f t="shared" si="62"/>
        <v>0</v>
      </c>
      <c r="DJ73" s="123">
        <f t="shared" si="63"/>
        <v>-223.69499999999999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-153.934</v>
      </c>
      <c r="G74" s="124">
        <v>-153.934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-95.376000000000005</v>
      </c>
      <c r="N74" s="124">
        <v>-95.376000000000005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153.934</v>
      </c>
      <c r="AF74" s="124">
        <v>95.376000000000005</v>
      </c>
      <c r="AG74" s="124">
        <v>0</v>
      </c>
      <c r="AH74" s="124">
        <v>0</v>
      </c>
      <c r="AI74" s="124">
        <v>249.31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153.934</v>
      </c>
      <c r="BQ74" s="125">
        <f t="shared" si="47"/>
        <v>95.376000000000005</v>
      </c>
      <c r="BR74" s="125">
        <f t="shared" si="47"/>
        <v>0</v>
      </c>
      <c r="BS74" s="125">
        <f t="shared" si="47"/>
        <v>0</v>
      </c>
      <c r="BT74" s="125">
        <f t="shared" si="48"/>
        <v>-249.31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1539.34</v>
      </c>
      <c r="DA74" s="122">
        <f t="shared" si="57"/>
        <v>953.76</v>
      </c>
      <c r="DB74" s="122">
        <f t="shared" si="57"/>
        <v>0</v>
      </c>
      <c r="DC74" s="122">
        <f t="shared" si="57"/>
        <v>0</v>
      </c>
      <c r="DD74" s="122">
        <f t="shared" si="58"/>
        <v>2493.1</v>
      </c>
      <c r="DF74" s="123">
        <f t="shared" si="59"/>
        <v>153.934</v>
      </c>
      <c r="DG74" s="123">
        <f t="shared" si="60"/>
        <v>95.376000000000005</v>
      </c>
      <c r="DH74" s="123">
        <f t="shared" si="61"/>
        <v>0</v>
      </c>
      <c r="DI74" s="123">
        <f t="shared" si="62"/>
        <v>0</v>
      </c>
      <c r="DJ74" s="123">
        <f t="shared" si="63"/>
        <v>-249.31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-15</v>
      </c>
      <c r="G77" s="124">
        <v>-15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-55</v>
      </c>
      <c r="N77" s="124">
        <v>-55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15</v>
      </c>
      <c r="AF77" s="124">
        <v>55</v>
      </c>
      <c r="AG77" s="124">
        <v>0</v>
      </c>
      <c r="AH77" s="124">
        <v>0</v>
      </c>
      <c r="AI77" s="124">
        <v>70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15</v>
      </c>
      <c r="BQ77" s="125">
        <f t="shared" si="47"/>
        <v>55</v>
      </c>
      <c r="BR77" s="125">
        <f t="shared" si="47"/>
        <v>0</v>
      </c>
      <c r="BS77" s="125">
        <f t="shared" si="47"/>
        <v>0</v>
      </c>
      <c r="BT77" s="125">
        <f t="shared" si="48"/>
        <v>-70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150</v>
      </c>
      <c r="DA77" s="122">
        <f t="shared" si="57"/>
        <v>550</v>
      </c>
      <c r="DB77" s="122">
        <f t="shared" si="57"/>
        <v>0</v>
      </c>
      <c r="DC77" s="122">
        <f t="shared" si="57"/>
        <v>0</v>
      </c>
      <c r="DD77" s="122">
        <f t="shared" si="58"/>
        <v>700</v>
      </c>
      <c r="DF77" s="123">
        <f t="shared" si="59"/>
        <v>15</v>
      </c>
      <c r="DG77" s="123">
        <f t="shared" si="60"/>
        <v>55</v>
      </c>
      <c r="DH77" s="123">
        <f t="shared" si="61"/>
        <v>0</v>
      </c>
      <c r="DI77" s="123">
        <f t="shared" si="62"/>
        <v>0</v>
      </c>
      <c r="DJ77" s="123">
        <f t="shared" si="63"/>
        <v>-70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-35</v>
      </c>
      <c r="N78" s="124">
        <v>-35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35</v>
      </c>
      <c r="AG78" s="124">
        <v>0</v>
      </c>
      <c r="AH78" s="124">
        <v>0</v>
      </c>
      <c r="AI78" s="124">
        <v>35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35</v>
      </c>
      <c r="BR78" s="125">
        <f t="shared" si="47"/>
        <v>0</v>
      </c>
      <c r="BS78" s="125">
        <f t="shared" si="47"/>
        <v>0</v>
      </c>
      <c r="BT78" s="125">
        <f t="shared" si="48"/>
        <v>-35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350</v>
      </c>
      <c r="DB78" s="122">
        <f t="shared" si="57"/>
        <v>0</v>
      </c>
      <c r="DC78" s="122">
        <f t="shared" si="57"/>
        <v>0</v>
      </c>
      <c r="DD78" s="122">
        <f t="shared" si="58"/>
        <v>350</v>
      </c>
      <c r="DF78" s="123">
        <f t="shared" si="59"/>
        <v>0</v>
      </c>
      <c r="DG78" s="123">
        <f t="shared" si="60"/>
        <v>35</v>
      </c>
      <c r="DH78" s="123">
        <f t="shared" si="61"/>
        <v>0</v>
      </c>
      <c r="DI78" s="123">
        <f t="shared" si="62"/>
        <v>0</v>
      </c>
      <c r="DJ78" s="123">
        <f t="shared" si="63"/>
        <v>-35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-20</v>
      </c>
      <c r="N79" s="124">
        <v>-20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20</v>
      </c>
      <c r="AG79" s="124">
        <v>0</v>
      </c>
      <c r="AH79" s="124">
        <v>0</v>
      </c>
      <c r="AI79" s="124">
        <v>20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20</v>
      </c>
      <c r="BR79" s="125">
        <f t="shared" si="47"/>
        <v>0</v>
      </c>
      <c r="BS79" s="125">
        <f t="shared" si="47"/>
        <v>0</v>
      </c>
      <c r="BT79" s="125">
        <f t="shared" si="48"/>
        <v>-20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200</v>
      </c>
      <c r="DB79" s="122">
        <f t="shared" si="57"/>
        <v>0</v>
      </c>
      <c r="DC79" s="122">
        <f t="shared" si="57"/>
        <v>0</v>
      </c>
      <c r="DD79" s="122">
        <f t="shared" si="58"/>
        <v>200</v>
      </c>
      <c r="DF79" s="123">
        <f t="shared" si="59"/>
        <v>0</v>
      </c>
      <c r="DG79" s="123">
        <f t="shared" si="60"/>
        <v>20</v>
      </c>
      <c r="DH79" s="123">
        <f t="shared" si="61"/>
        <v>0</v>
      </c>
      <c r="DI79" s="123">
        <f t="shared" si="62"/>
        <v>0</v>
      </c>
      <c r="DJ79" s="123">
        <f t="shared" si="63"/>
        <v>-20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-20</v>
      </c>
      <c r="N82" s="124">
        <v>-20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20</v>
      </c>
      <c r="AG82" s="124">
        <v>0</v>
      </c>
      <c r="AH82" s="124">
        <v>0</v>
      </c>
      <c r="AI82" s="124">
        <v>20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20</v>
      </c>
      <c r="BR82" s="125">
        <f t="shared" si="47"/>
        <v>0</v>
      </c>
      <c r="BS82" s="125">
        <f t="shared" si="47"/>
        <v>0</v>
      </c>
      <c r="BT82" s="125">
        <f t="shared" si="48"/>
        <v>-20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200</v>
      </c>
      <c r="DB82" s="122">
        <f t="shared" si="57"/>
        <v>0</v>
      </c>
      <c r="DC82" s="122">
        <f t="shared" si="57"/>
        <v>0</v>
      </c>
      <c r="DD82" s="122">
        <f t="shared" si="58"/>
        <v>200</v>
      </c>
      <c r="DF82" s="123">
        <f t="shared" si="59"/>
        <v>0</v>
      </c>
      <c r="DG82" s="123">
        <f t="shared" si="60"/>
        <v>20</v>
      </c>
      <c r="DH82" s="123">
        <f t="shared" si="61"/>
        <v>0</v>
      </c>
      <c r="DI82" s="123">
        <f t="shared" si="62"/>
        <v>0</v>
      </c>
      <c r="DJ82" s="123">
        <f t="shared" si="63"/>
        <v>-20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-20</v>
      </c>
      <c r="N83" s="124">
        <v>-20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20</v>
      </c>
      <c r="AG83" s="124">
        <v>0</v>
      </c>
      <c r="AH83" s="124">
        <v>0</v>
      </c>
      <c r="AI83" s="124">
        <v>20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20</v>
      </c>
      <c r="BR83" s="125">
        <f t="shared" si="47"/>
        <v>0</v>
      </c>
      <c r="BS83" s="125">
        <f t="shared" si="47"/>
        <v>0</v>
      </c>
      <c r="BT83" s="125">
        <f t="shared" si="48"/>
        <v>-20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200</v>
      </c>
      <c r="DB83" s="122">
        <f t="shared" si="57"/>
        <v>0</v>
      </c>
      <c r="DC83" s="122">
        <f t="shared" si="57"/>
        <v>0</v>
      </c>
      <c r="DD83" s="122">
        <f t="shared" si="58"/>
        <v>200</v>
      </c>
      <c r="DF83" s="123">
        <f t="shared" si="59"/>
        <v>0</v>
      </c>
      <c r="DG83" s="123">
        <f t="shared" si="60"/>
        <v>20</v>
      </c>
      <c r="DH83" s="123">
        <f t="shared" si="61"/>
        <v>0</v>
      </c>
      <c r="DI83" s="123">
        <f t="shared" si="62"/>
        <v>0</v>
      </c>
      <c r="DJ83" s="123">
        <f t="shared" si="63"/>
        <v>-20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-8</v>
      </c>
      <c r="G84" s="124">
        <v>-8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-35</v>
      </c>
      <c r="N84" s="124">
        <v>-35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</v>
      </c>
      <c r="AF84" s="124">
        <v>35</v>
      </c>
      <c r="AG84" s="124">
        <v>0</v>
      </c>
      <c r="AH84" s="124">
        <v>0</v>
      </c>
      <c r="AI84" s="124">
        <v>43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</v>
      </c>
      <c r="BQ84" s="125">
        <f t="shared" si="47"/>
        <v>35</v>
      </c>
      <c r="BR84" s="125">
        <f t="shared" si="47"/>
        <v>0</v>
      </c>
      <c r="BS84" s="125">
        <f t="shared" si="47"/>
        <v>0</v>
      </c>
      <c r="BT84" s="125">
        <f t="shared" si="48"/>
        <v>-43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80</v>
      </c>
      <c r="DA84" s="122">
        <f t="shared" si="57"/>
        <v>350</v>
      </c>
      <c r="DB84" s="122">
        <f t="shared" si="57"/>
        <v>0</v>
      </c>
      <c r="DC84" s="122">
        <f t="shared" si="57"/>
        <v>0</v>
      </c>
      <c r="DD84" s="122">
        <f t="shared" si="58"/>
        <v>430</v>
      </c>
      <c r="DF84" s="123">
        <f t="shared" si="59"/>
        <v>8</v>
      </c>
      <c r="DG84" s="123">
        <f t="shared" si="60"/>
        <v>35</v>
      </c>
      <c r="DH84" s="123">
        <f t="shared" si="61"/>
        <v>0</v>
      </c>
      <c r="DI84" s="123">
        <f t="shared" si="62"/>
        <v>0</v>
      </c>
      <c r="DJ84" s="123">
        <f t="shared" si="63"/>
        <v>-43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-62</v>
      </c>
      <c r="G85" s="124">
        <v>-62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-65</v>
      </c>
      <c r="N85" s="124">
        <v>-65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62</v>
      </c>
      <c r="AF85" s="124">
        <v>65</v>
      </c>
      <c r="AG85" s="124">
        <v>0</v>
      </c>
      <c r="AH85" s="124">
        <v>0</v>
      </c>
      <c r="AI85" s="124">
        <v>127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62</v>
      </c>
      <c r="BQ85" s="125">
        <f t="shared" si="47"/>
        <v>65</v>
      </c>
      <c r="BR85" s="125">
        <f t="shared" si="47"/>
        <v>0</v>
      </c>
      <c r="BS85" s="125">
        <f t="shared" si="47"/>
        <v>0</v>
      </c>
      <c r="BT85" s="125">
        <f t="shared" si="48"/>
        <v>-127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620</v>
      </c>
      <c r="DA85" s="122">
        <f t="shared" si="57"/>
        <v>650</v>
      </c>
      <c r="DB85" s="122">
        <f t="shared" si="57"/>
        <v>0</v>
      </c>
      <c r="DC85" s="122">
        <f t="shared" si="57"/>
        <v>0</v>
      </c>
      <c r="DD85" s="122">
        <f t="shared" si="58"/>
        <v>1270</v>
      </c>
      <c r="DF85" s="123">
        <f t="shared" si="59"/>
        <v>62</v>
      </c>
      <c r="DG85" s="123">
        <f t="shared" si="60"/>
        <v>65</v>
      </c>
      <c r="DH85" s="123">
        <f t="shared" si="61"/>
        <v>0</v>
      </c>
      <c r="DI85" s="123">
        <f t="shared" si="62"/>
        <v>0</v>
      </c>
      <c r="DJ85" s="123">
        <f t="shared" si="63"/>
        <v>-127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-123</v>
      </c>
      <c r="G86" s="124">
        <v>-123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-90</v>
      </c>
      <c r="N86" s="124">
        <v>-90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123</v>
      </c>
      <c r="AF86" s="124">
        <v>90</v>
      </c>
      <c r="AG86" s="124">
        <v>0</v>
      </c>
      <c r="AH86" s="124">
        <v>0</v>
      </c>
      <c r="AI86" s="124">
        <v>213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123</v>
      </c>
      <c r="BQ86" s="125">
        <f t="shared" si="47"/>
        <v>90</v>
      </c>
      <c r="BR86" s="125">
        <f t="shared" si="47"/>
        <v>0</v>
      </c>
      <c r="BS86" s="125">
        <f t="shared" si="47"/>
        <v>0</v>
      </c>
      <c r="BT86" s="125">
        <f t="shared" si="48"/>
        <v>-213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1230</v>
      </c>
      <c r="DA86" s="122">
        <f t="shared" si="57"/>
        <v>900</v>
      </c>
      <c r="DB86" s="122">
        <f t="shared" si="57"/>
        <v>0</v>
      </c>
      <c r="DC86" s="122">
        <f t="shared" si="57"/>
        <v>0</v>
      </c>
      <c r="DD86" s="122">
        <f t="shared" si="58"/>
        <v>2130</v>
      </c>
      <c r="DF86" s="123">
        <f t="shared" si="59"/>
        <v>123</v>
      </c>
      <c r="DG86" s="123">
        <f t="shared" si="60"/>
        <v>90</v>
      </c>
      <c r="DH86" s="123">
        <f t="shared" si="61"/>
        <v>0</v>
      </c>
      <c r="DI86" s="123">
        <f t="shared" si="62"/>
        <v>0</v>
      </c>
      <c r="DJ86" s="123">
        <f t="shared" si="63"/>
        <v>-213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-160</v>
      </c>
      <c r="G87" s="124">
        <v>-160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-85</v>
      </c>
      <c r="N87" s="124">
        <v>-85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160</v>
      </c>
      <c r="AF87" s="124">
        <v>85</v>
      </c>
      <c r="AG87" s="124">
        <v>0</v>
      </c>
      <c r="AH87" s="124">
        <v>0</v>
      </c>
      <c r="AI87" s="124">
        <v>245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160</v>
      </c>
      <c r="BQ87" s="125">
        <f t="shared" si="47"/>
        <v>85</v>
      </c>
      <c r="BR87" s="125">
        <f t="shared" si="47"/>
        <v>0</v>
      </c>
      <c r="BS87" s="125">
        <f t="shared" si="47"/>
        <v>0</v>
      </c>
      <c r="BT87" s="125">
        <f t="shared" si="48"/>
        <v>-245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1600</v>
      </c>
      <c r="DA87" s="122">
        <f t="shared" si="57"/>
        <v>850</v>
      </c>
      <c r="DB87" s="122">
        <f t="shared" si="57"/>
        <v>0</v>
      </c>
      <c r="DC87" s="122">
        <f t="shared" si="57"/>
        <v>0</v>
      </c>
      <c r="DD87" s="122">
        <f t="shared" si="58"/>
        <v>2450</v>
      </c>
      <c r="DF87" s="123">
        <f t="shared" si="59"/>
        <v>160</v>
      </c>
      <c r="DG87" s="123">
        <f t="shared" si="60"/>
        <v>85</v>
      </c>
      <c r="DH87" s="123">
        <f t="shared" si="61"/>
        <v>0</v>
      </c>
      <c r="DI87" s="123">
        <f t="shared" si="62"/>
        <v>0</v>
      </c>
      <c r="DJ87" s="123">
        <f t="shared" si="63"/>
        <v>-245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-173.429</v>
      </c>
      <c r="G88" s="124">
        <v>-173.429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-107.455</v>
      </c>
      <c r="N88" s="124">
        <v>-107.455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173.429</v>
      </c>
      <c r="AF88" s="124">
        <v>107.455</v>
      </c>
      <c r="AG88" s="124">
        <v>0</v>
      </c>
      <c r="AH88" s="124">
        <v>0</v>
      </c>
      <c r="AI88" s="124">
        <v>280.88400000000001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173.429</v>
      </c>
      <c r="BQ88" s="125">
        <f t="shared" si="47"/>
        <v>107.455</v>
      </c>
      <c r="BR88" s="125">
        <f t="shared" si="47"/>
        <v>0</v>
      </c>
      <c r="BS88" s="125">
        <f t="shared" si="47"/>
        <v>0</v>
      </c>
      <c r="BT88" s="125">
        <f t="shared" si="48"/>
        <v>-280.88400000000001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1734.29</v>
      </c>
      <c r="DA88" s="122">
        <f t="shared" si="57"/>
        <v>1074.55</v>
      </c>
      <c r="DB88" s="122">
        <f t="shared" si="57"/>
        <v>0</v>
      </c>
      <c r="DC88" s="122">
        <f t="shared" si="57"/>
        <v>0</v>
      </c>
      <c r="DD88" s="122">
        <f t="shared" si="58"/>
        <v>2808.84</v>
      </c>
      <c r="DF88" s="123">
        <f t="shared" si="59"/>
        <v>173.429</v>
      </c>
      <c r="DG88" s="123">
        <f t="shared" si="60"/>
        <v>107.455</v>
      </c>
      <c r="DH88" s="123">
        <f t="shared" si="61"/>
        <v>0</v>
      </c>
      <c r="DI88" s="123">
        <f t="shared" si="62"/>
        <v>0</v>
      </c>
      <c r="DJ88" s="123">
        <f t="shared" si="63"/>
        <v>-280.88400000000001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-145.06399999999999</v>
      </c>
      <c r="G89" s="124">
        <v>-145.06399999999999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-89.88</v>
      </c>
      <c r="N89" s="124">
        <v>-89.88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145.06399999999999</v>
      </c>
      <c r="AF89" s="124">
        <v>89.88</v>
      </c>
      <c r="AG89" s="124">
        <v>0</v>
      </c>
      <c r="AH89" s="124">
        <v>0</v>
      </c>
      <c r="AI89" s="124">
        <v>234.94399999999999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145.06399999999999</v>
      </c>
      <c r="BQ89" s="125">
        <f t="shared" si="47"/>
        <v>89.88</v>
      </c>
      <c r="BR89" s="125">
        <f t="shared" si="47"/>
        <v>0</v>
      </c>
      <c r="BS89" s="125">
        <f t="shared" si="47"/>
        <v>0</v>
      </c>
      <c r="BT89" s="125">
        <f t="shared" si="48"/>
        <v>-234.94399999999999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1450.6399999999999</v>
      </c>
      <c r="DA89" s="122">
        <f t="shared" si="57"/>
        <v>898.8</v>
      </c>
      <c r="DB89" s="122">
        <f t="shared" si="57"/>
        <v>0</v>
      </c>
      <c r="DC89" s="122">
        <f t="shared" si="57"/>
        <v>0</v>
      </c>
      <c r="DD89" s="122">
        <f t="shared" si="58"/>
        <v>2349.4399999999996</v>
      </c>
      <c r="DF89" s="123">
        <f t="shared" si="59"/>
        <v>145.06399999999999</v>
      </c>
      <c r="DG89" s="123">
        <f t="shared" si="60"/>
        <v>89.88</v>
      </c>
      <c r="DH89" s="123">
        <f t="shared" si="61"/>
        <v>0</v>
      </c>
      <c r="DI89" s="123">
        <f t="shared" si="62"/>
        <v>0</v>
      </c>
      <c r="DJ89" s="123">
        <f t="shared" si="63"/>
        <v>-234.94399999999999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-114.587</v>
      </c>
      <c r="G90" s="124">
        <v>-114.587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-70.997</v>
      </c>
      <c r="N90" s="124">
        <v>-70.997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114.587</v>
      </c>
      <c r="AF90" s="124">
        <v>70.997</v>
      </c>
      <c r="AG90" s="124">
        <v>0</v>
      </c>
      <c r="AH90" s="124">
        <v>0</v>
      </c>
      <c r="AI90" s="124">
        <v>185.584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114.587</v>
      </c>
      <c r="BQ90" s="125">
        <f t="shared" si="47"/>
        <v>70.997</v>
      </c>
      <c r="BR90" s="125">
        <f t="shared" si="47"/>
        <v>0</v>
      </c>
      <c r="BS90" s="125">
        <f t="shared" si="47"/>
        <v>0</v>
      </c>
      <c r="BT90" s="125">
        <f t="shared" si="48"/>
        <v>-185.584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1145.8700000000001</v>
      </c>
      <c r="DA90" s="122">
        <f t="shared" si="57"/>
        <v>709.97</v>
      </c>
      <c r="DB90" s="122">
        <f t="shared" si="57"/>
        <v>0</v>
      </c>
      <c r="DC90" s="122">
        <f t="shared" si="57"/>
        <v>0</v>
      </c>
      <c r="DD90" s="122">
        <f t="shared" si="58"/>
        <v>1855.8400000000001</v>
      </c>
      <c r="DF90" s="123">
        <f t="shared" si="59"/>
        <v>114.587</v>
      </c>
      <c r="DG90" s="123">
        <f t="shared" si="60"/>
        <v>70.997</v>
      </c>
      <c r="DH90" s="123">
        <f t="shared" si="61"/>
        <v>0</v>
      </c>
      <c r="DI90" s="123">
        <f t="shared" si="62"/>
        <v>0</v>
      </c>
      <c r="DJ90" s="123">
        <f t="shared" si="63"/>
        <v>-185.584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-87.786000000000001</v>
      </c>
      <c r="G91" s="124">
        <v>-87.786000000000001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-54.392000000000003</v>
      </c>
      <c r="N91" s="124">
        <v>-54.392000000000003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87.786000000000001</v>
      </c>
      <c r="AF91" s="124">
        <v>54.392000000000003</v>
      </c>
      <c r="AG91" s="124">
        <v>0</v>
      </c>
      <c r="AH91" s="124">
        <v>0</v>
      </c>
      <c r="AI91" s="124">
        <v>142.178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87.786000000000001</v>
      </c>
      <c r="BQ91" s="125">
        <f t="shared" si="47"/>
        <v>54.392000000000003</v>
      </c>
      <c r="BR91" s="125">
        <f t="shared" si="47"/>
        <v>0</v>
      </c>
      <c r="BS91" s="125">
        <f t="shared" si="47"/>
        <v>0</v>
      </c>
      <c r="BT91" s="125">
        <f t="shared" si="48"/>
        <v>-142.178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877.86</v>
      </c>
      <c r="DA91" s="122">
        <f t="shared" si="57"/>
        <v>543.92000000000007</v>
      </c>
      <c r="DB91" s="122">
        <f t="shared" si="57"/>
        <v>0</v>
      </c>
      <c r="DC91" s="122">
        <f t="shared" si="57"/>
        <v>0</v>
      </c>
      <c r="DD91" s="122">
        <f t="shared" si="58"/>
        <v>1421.7800000000002</v>
      </c>
      <c r="DF91" s="123">
        <f t="shared" si="59"/>
        <v>87.786000000000001</v>
      </c>
      <c r="DG91" s="123">
        <f t="shared" si="60"/>
        <v>54.392000000000003</v>
      </c>
      <c r="DH91" s="123">
        <f t="shared" si="61"/>
        <v>0</v>
      </c>
      <c r="DI91" s="123">
        <f t="shared" si="62"/>
        <v>0</v>
      </c>
      <c r="DJ91" s="123">
        <f t="shared" si="63"/>
        <v>-142.178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-59.476999999999997</v>
      </c>
      <c r="G92" s="124">
        <v>-59.476999999999997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-36.850999999999999</v>
      </c>
      <c r="N92" s="124">
        <v>-36.850999999999999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59.476999999999997</v>
      </c>
      <c r="AF92" s="124">
        <v>36.850999999999999</v>
      </c>
      <c r="AG92" s="124">
        <v>0</v>
      </c>
      <c r="AH92" s="124">
        <v>0</v>
      </c>
      <c r="AI92" s="124">
        <v>96.328000000000003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59.476999999999997</v>
      </c>
      <c r="BQ92" s="125">
        <f t="shared" si="47"/>
        <v>36.850999999999999</v>
      </c>
      <c r="BR92" s="125">
        <f t="shared" si="47"/>
        <v>0</v>
      </c>
      <c r="BS92" s="125">
        <f t="shared" si="47"/>
        <v>0</v>
      </c>
      <c r="BT92" s="125">
        <f t="shared" si="48"/>
        <v>-96.328000000000003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594.77</v>
      </c>
      <c r="DA92" s="122">
        <f t="shared" si="57"/>
        <v>368.51</v>
      </c>
      <c r="DB92" s="122">
        <f t="shared" si="57"/>
        <v>0</v>
      </c>
      <c r="DC92" s="122">
        <f t="shared" si="57"/>
        <v>0</v>
      </c>
      <c r="DD92" s="122">
        <f t="shared" si="58"/>
        <v>963.28</v>
      </c>
      <c r="DF92" s="123">
        <f t="shared" si="59"/>
        <v>59.476999999999997</v>
      </c>
      <c r="DG92" s="123">
        <f t="shared" si="60"/>
        <v>36.850999999999999</v>
      </c>
      <c r="DH92" s="123">
        <f t="shared" si="61"/>
        <v>0</v>
      </c>
      <c r="DI92" s="123">
        <f t="shared" si="62"/>
        <v>0</v>
      </c>
      <c r="DJ92" s="123">
        <f t="shared" si="63"/>
        <v>-96.328000000000003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-33.865000000000002</v>
      </c>
      <c r="G93" s="124">
        <v>-33.865000000000002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-20.983000000000001</v>
      </c>
      <c r="N93" s="124">
        <v>-20.983000000000001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33.865000000000002</v>
      </c>
      <c r="AF93" s="124">
        <v>20.983000000000001</v>
      </c>
      <c r="AG93" s="124">
        <v>0</v>
      </c>
      <c r="AH93" s="124">
        <v>0</v>
      </c>
      <c r="AI93" s="124">
        <v>54.847999999999999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33.865000000000002</v>
      </c>
      <c r="BQ93" s="125">
        <f t="shared" si="47"/>
        <v>20.983000000000001</v>
      </c>
      <c r="BR93" s="125">
        <f t="shared" si="47"/>
        <v>0</v>
      </c>
      <c r="BS93" s="125">
        <f t="shared" si="47"/>
        <v>0</v>
      </c>
      <c r="BT93" s="125">
        <f t="shared" si="48"/>
        <v>-54.847999999999999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338.65000000000003</v>
      </c>
      <c r="DA93" s="122">
        <f t="shared" si="57"/>
        <v>209.83</v>
      </c>
      <c r="DB93" s="122">
        <f t="shared" si="57"/>
        <v>0</v>
      </c>
      <c r="DC93" s="122">
        <f t="shared" si="57"/>
        <v>0</v>
      </c>
      <c r="DD93" s="122">
        <f t="shared" si="58"/>
        <v>548.48</v>
      </c>
      <c r="DF93" s="123">
        <f t="shared" si="59"/>
        <v>33.865000000000002</v>
      </c>
      <c r="DG93" s="123">
        <f t="shared" si="60"/>
        <v>20.983000000000001</v>
      </c>
      <c r="DH93" s="123">
        <f t="shared" si="61"/>
        <v>0</v>
      </c>
      <c r="DI93" s="123">
        <f t="shared" si="62"/>
        <v>0</v>
      </c>
      <c r="DJ93" s="123">
        <f t="shared" si="63"/>
        <v>-54.847999999999999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-14.545999999999999</v>
      </c>
      <c r="G94" s="124">
        <v>-14.545999999999999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-9.0120000000000005</v>
      </c>
      <c r="N94" s="124">
        <v>-9.0120000000000005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14.545999999999999</v>
      </c>
      <c r="AF94" s="124">
        <v>9.0120000000000005</v>
      </c>
      <c r="AG94" s="124">
        <v>0</v>
      </c>
      <c r="AH94" s="124">
        <v>0</v>
      </c>
      <c r="AI94" s="124">
        <v>23.558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14.545999999999999</v>
      </c>
      <c r="BQ94" s="125">
        <f t="shared" si="47"/>
        <v>9.0120000000000005</v>
      </c>
      <c r="BR94" s="125">
        <f t="shared" si="47"/>
        <v>0</v>
      </c>
      <c r="BS94" s="125">
        <f t="shared" si="47"/>
        <v>0</v>
      </c>
      <c r="BT94" s="125">
        <f t="shared" si="48"/>
        <v>-23.558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145.45999999999998</v>
      </c>
      <c r="DA94" s="122">
        <f t="shared" si="57"/>
        <v>90.12</v>
      </c>
      <c r="DB94" s="122">
        <f t="shared" si="57"/>
        <v>0</v>
      </c>
      <c r="DC94" s="122">
        <f t="shared" si="57"/>
        <v>0</v>
      </c>
      <c r="DD94" s="122">
        <f t="shared" si="58"/>
        <v>235.57999999999998</v>
      </c>
      <c r="DF94" s="123">
        <f t="shared" si="59"/>
        <v>14.545999999999999</v>
      </c>
      <c r="DG94" s="123">
        <f t="shared" si="60"/>
        <v>9.0120000000000005</v>
      </c>
      <c r="DH94" s="123">
        <f t="shared" si="61"/>
        <v>0</v>
      </c>
      <c r="DI94" s="123">
        <f t="shared" si="62"/>
        <v>0</v>
      </c>
      <c r="DJ94" s="123">
        <f t="shared" si="63"/>
        <v>-23.558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2.9943750000000002E-2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-2.9943750000000002E-2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0.94759649999999984</v>
      </c>
      <c r="BQ99" s="129">
        <f t="shared" ref="BQ99:BT99" si="68">SUM(BQ3:BQ98)/4000</f>
        <v>0.55195125</v>
      </c>
      <c r="BR99" s="129">
        <f t="shared" si="68"/>
        <v>0</v>
      </c>
      <c r="BS99" s="129">
        <f t="shared" si="68"/>
        <v>0</v>
      </c>
      <c r="BT99" s="129">
        <f t="shared" si="68"/>
        <v>-1.4995477500000005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2.9943750000000002E-2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2.9943750000000002E-2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0.94759650000000006</v>
      </c>
      <c r="DA99" s="131">
        <f t="shared" ref="DA99:DD99" si="73">SUM(DA3:DA98)/40000</f>
        <v>0.55195124999999989</v>
      </c>
      <c r="DB99" s="131">
        <f t="shared" si="73"/>
        <v>0</v>
      </c>
      <c r="DC99" s="131">
        <f t="shared" si="73"/>
        <v>0</v>
      </c>
      <c r="DD99" s="131">
        <f t="shared" si="73"/>
        <v>1.4995477499999998</v>
      </c>
      <c r="DE99" s="128"/>
      <c r="DF99" s="123">
        <f t="shared" si="59"/>
        <v>0.97754024999999989</v>
      </c>
      <c r="DG99" s="123">
        <f t="shared" si="60"/>
        <v>0.52200749999999996</v>
      </c>
      <c r="DH99" s="123">
        <f t="shared" si="61"/>
        <v>0</v>
      </c>
      <c r="DI99" s="123">
        <f t="shared" si="62"/>
        <v>0</v>
      </c>
      <c r="DJ99" s="123">
        <f t="shared" si="63"/>
        <v>-1.4995477500000005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44741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44741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51.83</v>
      </c>
      <c r="I3" s="95">
        <v>48.2</v>
      </c>
      <c r="J3" s="95">
        <v>0</v>
      </c>
      <c r="K3" s="95">
        <v>24.68</v>
      </c>
      <c r="L3" s="95">
        <v>0</v>
      </c>
      <c r="M3" s="114">
        <v>0.16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124.87</v>
      </c>
      <c r="W3">
        <v>51.83</v>
      </c>
      <c r="X3">
        <v>48.2</v>
      </c>
      <c r="Y3">
        <v>0</v>
      </c>
      <c r="Z3">
        <v>24.68</v>
      </c>
      <c r="AA3">
        <v>0.16</v>
      </c>
      <c r="AB3">
        <v>0</v>
      </c>
    </row>
    <row r="4" spans="1:28">
      <c r="G4" t="s">
        <v>46</v>
      </c>
      <c r="H4" s="115">
        <v>31.2</v>
      </c>
      <c r="I4" s="88">
        <v>37.35</v>
      </c>
      <c r="J4" s="88">
        <v>0</v>
      </c>
      <c r="K4" s="88">
        <v>25.3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93.85</v>
      </c>
      <c r="W4">
        <v>31.2</v>
      </c>
      <c r="X4">
        <v>37.35</v>
      </c>
      <c r="Y4">
        <v>0</v>
      </c>
      <c r="Z4">
        <v>25.3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23.3</v>
      </c>
      <c r="J5" s="88">
        <v>0</v>
      </c>
      <c r="K5" s="88">
        <v>26</v>
      </c>
      <c r="L5" s="88">
        <v>0</v>
      </c>
      <c r="M5" s="116">
        <v>1.38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50.68</v>
      </c>
      <c r="W5">
        <v>0</v>
      </c>
      <c r="X5">
        <v>23.3</v>
      </c>
      <c r="Y5">
        <v>0</v>
      </c>
      <c r="Z5">
        <v>26</v>
      </c>
      <c r="AA5">
        <v>1.38</v>
      </c>
      <c r="AB5">
        <v>0</v>
      </c>
    </row>
    <row r="6" spans="1:28">
      <c r="G6" t="s">
        <v>48</v>
      </c>
      <c r="H6" s="115">
        <v>0</v>
      </c>
      <c r="I6" s="88">
        <v>12.19</v>
      </c>
      <c r="J6" s="88">
        <v>0</v>
      </c>
      <c r="K6" s="88">
        <v>0</v>
      </c>
      <c r="L6" s="88">
        <v>0</v>
      </c>
      <c r="M6" s="116">
        <v>0.18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12.37</v>
      </c>
      <c r="W6">
        <v>0</v>
      </c>
      <c r="X6">
        <v>12.19</v>
      </c>
      <c r="Y6">
        <v>0</v>
      </c>
      <c r="Z6">
        <v>0</v>
      </c>
      <c r="AA6">
        <v>0.18</v>
      </c>
      <c r="AB6">
        <v>0</v>
      </c>
    </row>
    <row r="7" spans="1:28">
      <c r="G7" t="s">
        <v>49</v>
      </c>
      <c r="H7" s="115">
        <v>0</v>
      </c>
      <c r="I7" s="88">
        <v>35.96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35.96</v>
      </c>
      <c r="W7">
        <v>0</v>
      </c>
      <c r="X7">
        <v>35.96</v>
      </c>
      <c r="Y7">
        <v>0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33.54</v>
      </c>
      <c r="I8" s="88">
        <v>18.260000000000002</v>
      </c>
      <c r="J8" s="88">
        <v>0</v>
      </c>
      <c r="K8" s="88">
        <v>27.94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79.739999999999995</v>
      </c>
      <c r="W8">
        <v>33.54</v>
      </c>
      <c r="X8">
        <v>18.260000000000002</v>
      </c>
      <c r="Y8">
        <v>0</v>
      </c>
      <c r="Z8">
        <v>27.94</v>
      </c>
      <c r="AA8">
        <v>0</v>
      </c>
      <c r="AB8">
        <v>0</v>
      </c>
    </row>
    <row r="9" spans="1:28">
      <c r="G9" t="s">
        <v>51</v>
      </c>
      <c r="H9" s="115">
        <v>18.36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18.36</v>
      </c>
      <c r="W9">
        <v>18.36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28.99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28.99</v>
      </c>
      <c r="W10">
        <v>0</v>
      </c>
      <c r="X10">
        <v>0</v>
      </c>
      <c r="Y10">
        <v>0</v>
      </c>
      <c r="Z10">
        <v>28.99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26.28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26.28</v>
      </c>
      <c r="W11">
        <v>0</v>
      </c>
      <c r="X11">
        <v>26.28</v>
      </c>
      <c r="Y11">
        <v>0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28.99</v>
      </c>
      <c r="L12" s="88">
        <v>0</v>
      </c>
      <c r="M12" s="116">
        <v>0</v>
      </c>
      <c r="N12" s="115">
        <v>0</v>
      </c>
      <c r="O12" s="88">
        <v>0</v>
      </c>
      <c r="P12" s="88">
        <v>-20</v>
      </c>
      <c r="Q12" s="88">
        <v>0</v>
      </c>
      <c r="R12" s="88">
        <v>0</v>
      </c>
      <c r="S12" s="116">
        <v>0</v>
      </c>
      <c r="U12" s="115">
        <v>-20</v>
      </c>
      <c r="V12" s="116">
        <v>28.99</v>
      </c>
      <c r="W12">
        <v>0</v>
      </c>
      <c r="X12">
        <v>0</v>
      </c>
      <c r="Y12">
        <v>0</v>
      </c>
      <c r="Z12">
        <v>28.99</v>
      </c>
      <c r="AA12">
        <v>0</v>
      </c>
      <c r="AB12">
        <v>-20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28.99</v>
      </c>
      <c r="L13" s="88">
        <v>0</v>
      </c>
      <c r="M13" s="116">
        <v>0</v>
      </c>
      <c r="N13" s="115">
        <v>0</v>
      </c>
      <c r="O13" s="88">
        <v>0</v>
      </c>
      <c r="P13" s="88">
        <v>-86</v>
      </c>
      <c r="Q13" s="88">
        <v>0</v>
      </c>
      <c r="R13" s="88">
        <v>0</v>
      </c>
      <c r="S13" s="116">
        <v>0</v>
      </c>
      <c r="U13" s="115">
        <v>-86</v>
      </c>
      <c r="V13" s="116">
        <v>28.99</v>
      </c>
      <c r="W13">
        <v>0</v>
      </c>
      <c r="X13">
        <v>0</v>
      </c>
      <c r="Y13">
        <v>0</v>
      </c>
      <c r="Z13">
        <v>28.99</v>
      </c>
      <c r="AA13">
        <v>0</v>
      </c>
      <c r="AB13">
        <v>-86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0.97</v>
      </c>
      <c r="N14" s="115">
        <v>0</v>
      </c>
      <c r="O14" s="88">
        <v>0</v>
      </c>
      <c r="P14" s="88">
        <v>-155</v>
      </c>
      <c r="Q14" s="88">
        <v>0</v>
      </c>
      <c r="R14" s="88">
        <v>0</v>
      </c>
      <c r="S14" s="116">
        <v>0</v>
      </c>
      <c r="U14" s="115">
        <v>-155</v>
      </c>
      <c r="V14" s="116">
        <v>0.97</v>
      </c>
      <c r="W14">
        <v>0</v>
      </c>
      <c r="X14">
        <v>0</v>
      </c>
      <c r="Y14">
        <v>0</v>
      </c>
      <c r="Z14">
        <v>0</v>
      </c>
      <c r="AA14">
        <v>0.97</v>
      </c>
      <c r="AB14">
        <v>-155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0.28999999999999998</v>
      </c>
      <c r="N16" s="115">
        <v>0</v>
      </c>
      <c r="O16" s="88">
        <v>0</v>
      </c>
      <c r="P16" s="88">
        <v>-73</v>
      </c>
      <c r="Q16" s="88">
        <v>0</v>
      </c>
      <c r="R16" s="88">
        <v>0</v>
      </c>
      <c r="S16" s="116">
        <v>0</v>
      </c>
      <c r="U16" s="115">
        <v>-73</v>
      </c>
      <c r="V16" s="116">
        <v>0.28999999999999998</v>
      </c>
      <c r="W16">
        <v>0</v>
      </c>
      <c r="X16">
        <v>0</v>
      </c>
      <c r="Y16">
        <v>0</v>
      </c>
      <c r="Z16">
        <v>0</v>
      </c>
      <c r="AA16">
        <v>0.28999999999999998</v>
      </c>
      <c r="AB16">
        <v>-73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1.45</v>
      </c>
      <c r="N17" s="115">
        <v>0</v>
      </c>
      <c r="O17" s="88">
        <v>0</v>
      </c>
      <c r="P17" s="88">
        <v>-138</v>
      </c>
      <c r="Q17" s="88">
        <v>0</v>
      </c>
      <c r="R17" s="88">
        <v>0</v>
      </c>
      <c r="S17" s="116">
        <v>0</v>
      </c>
      <c r="U17" s="115">
        <v>-138</v>
      </c>
      <c r="V17" s="116">
        <v>1.45</v>
      </c>
      <c r="W17">
        <v>0</v>
      </c>
      <c r="X17">
        <v>0</v>
      </c>
      <c r="Y17">
        <v>0</v>
      </c>
      <c r="Z17">
        <v>0</v>
      </c>
      <c r="AA17">
        <v>1.45</v>
      </c>
      <c r="AB17">
        <v>-138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</v>
      </c>
      <c r="N18" s="115">
        <v>0</v>
      </c>
      <c r="O18" s="88">
        <v>0</v>
      </c>
      <c r="P18" s="88">
        <v>-202</v>
      </c>
      <c r="Q18" s="88">
        <v>0</v>
      </c>
      <c r="R18" s="88">
        <v>0</v>
      </c>
      <c r="S18" s="116">
        <v>0</v>
      </c>
      <c r="U18" s="115">
        <v>-202</v>
      </c>
      <c r="V18" s="116">
        <v>3</v>
      </c>
      <c r="W18">
        <v>0</v>
      </c>
      <c r="X18">
        <v>0</v>
      </c>
      <c r="Y18">
        <v>0</v>
      </c>
      <c r="Z18">
        <v>0</v>
      </c>
      <c r="AA18">
        <v>3</v>
      </c>
      <c r="AB18">
        <v>-202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1.55</v>
      </c>
      <c r="N19" s="115">
        <v>0</v>
      </c>
      <c r="O19" s="88">
        <v>0</v>
      </c>
      <c r="P19" s="88">
        <v>-164</v>
      </c>
      <c r="Q19" s="88">
        <v>0</v>
      </c>
      <c r="R19" s="88">
        <v>0</v>
      </c>
      <c r="S19" s="116">
        <v>0</v>
      </c>
      <c r="U19" s="115">
        <v>-164</v>
      </c>
      <c r="V19" s="116">
        <v>1.55</v>
      </c>
      <c r="W19">
        <v>0</v>
      </c>
      <c r="X19">
        <v>0</v>
      </c>
      <c r="Y19">
        <v>0</v>
      </c>
      <c r="Z19">
        <v>0</v>
      </c>
      <c r="AA19">
        <v>1.55</v>
      </c>
      <c r="AB19">
        <v>-164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2.0299999999999998</v>
      </c>
      <c r="N20" s="115">
        <v>0</v>
      </c>
      <c r="O20" s="88">
        <v>0</v>
      </c>
      <c r="P20" s="88">
        <v>-230</v>
      </c>
      <c r="Q20" s="88">
        <v>0</v>
      </c>
      <c r="R20" s="88">
        <v>0</v>
      </c>
      <c r="S20" s="116">
        <v>0</v>
      </c>
      <c r="U20" s="115">
        <v>-230</v>
      </c>
      <c r="V20" s="116">
        <v>2.0299999999999998</v>
      </c>
      <c r="W20">
        <v>0</v>
      </c>
      <c r="X20">
        <v>0</v>
      </c>
      <c r="Y20">
        <v>0</v>
      </c>
      <c r="Z20">
        <v>0</v>
      </c>
      <c r="AA20">
        <v>2.0299999999999998</v>
      </c>
      <c r="AB20">
        <v>-230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3.86</v>
      </c>
      <c r="N21" s="115">
        <v>0</v>
      </c>
      <c r="O21" s="88">
        <v>0</v>
      </c>
      <c r="P21" s="88">
        <v>-299</v>
      </c>
      <c r="Q21" s="88">
        <v>0</v>
      </c>
      <c r="R21" s="88">
        <v>0</v>
      </c>
      <c r="S21" s="116">
        <v>0</v>
      </c>
      <c r="U21" s="115">
        <v>-299</v>
      </c>
      <c r="V21" s="116">
        <v>3.86</v>
      </c>
      <c r="W21">
        <v>0</v>
      </c>
      <c r="X21">
        <v>0</v>
      </c>
      <c r="Y21">
        <v>0</v>
      </c>
      <c r="Z21">
        <v>0</v>
      </c>
      <c r="AA21">
        <v>3.86</v>
      </c>
      <c r="AB21">
        <v>-299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0.57999999999999996</v>
      </c>
      <c r="N22" s="115">
        <v>0</v>
      </c>
      <c r="O22" s="88">
        <v>-10</v>
      </c>
      <c r="P22" s="88">
        <v>-345</v>
      </c>
      <c r="Q22" s="88">
        <v>0</v>
      </c>
      <c r="R22" s="88">
        <v>0</v>
      </c>
      <c r="S22" s="116">
        <v>0</v>
      </c>
      <c r="U22" s="115">
        <v>-355</v>
      </c>
      <c r="V22" s="116">
        <v>0.57999999999999996</v>
      </c>
      <c r="W22">
        <v>0</v>
      </c>
      <c r="X22">
        <v>-10</v>
      </c>
      <c r="Y22">
        <v>0</v>
      </c>
      <c r="Z22">
        <v>0</v>
      </c>
      <c r="AA22">
        <v>0.57999999999999996</v>
      </c>
      <c r="AB22">
        <v>-345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7.92</v>
      </c>
      <c r="N23" s="115">
        <v>0</v>
      </c>
      <c r="O23" s="88">
        <v>-45</v>
      </c>
      <c r="P23" s="88">
        <v>-393</v>
      </c>
      <c r="Q23" s="88">
        <v>0</v>
      </c>
      <c r="R23" s="88">
        <v>0</v>
      </c>
      <c r="S23" s="116">
        <v>0</v>
      </c>
      <c r="U23" s="115">
        <v>-438</v>
      </c>
      <c r="V23" s="116">
        <v>7.92</v>
      </c>
      <c r="W23">
        <v>0</v>
      </c>
      <c r="X23">
        <v>-45</v>
      </c>
      <c r="Y23">
        <v>0</v>
      </c>
      <c r="Z23">
        <v>0</v>
      </c>
      <c r="AA23">
        <v>7.92</v>
      </c>
      <c r="AB23">
        <v>-393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6.28</v>
      </c>
      <c r="N24" s="115">
        <v>0</v>
      </c>
      <c r="O24" s="88">
        <v>-75</v>
      </c>
      <c r="P24" s="88">
        <v>-449</v>
      </c>
      <c r="Q24" s="88">
        <v>0</v>
      </c>
      <c r="R24" s="88">
        <v>0</v>
      </c>
      <c r="S24" s="116">
        <v>0</v>
      </c>
      <c r="U24" s="115">
        <v>-524</v>
      </c>
      <c r="V24" s="116">
        <v>6.28</v>
      </c>
      <c r="W24">
        <v>0</v>
      </c>
      <c r="X24">
        <v>-75</v>
      </c>
      <c r="Y24">
        <v>0</v>
      </c>
      <c r="Z24">
        <v>0</v>
      </c>
      <c r="AA24">
        <v>6.28</v>
      </c>
      <c r="AB24">
        <v>-449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7.63</v>
      </c>
      <c r="N25" s="115">
        <v>0</v>
      </c>
      <c r="O25" s="88">
        <v>-90</v>
      </c>
      <c r="P25" s="88">
        <v>-485</v>
      </c>
      <c r="Q25" s="88">
        <v>0</v>
      </c>
      <c r="R25" s="88">
        <v>0</v>
      </c>
      <c r="S25" s="116">
        <v>0</v>
      </c>
      <c r="U25" s="115">
        <v>-575</v>
      </c>
      <c r="V25" s="116">
        <v>7.63</v>
      </c>
      <c r="W25">
        <v>0</v>
      </c>
      <c r="X25">
        <v>-90</v>
      </c>
      <c r="Y25">
        <v>0</v>
      </c>
      <c r="Z25">
        <v>0</v>
      </c>
      <c r="AA25">
        <v>7.63</v>
      </c>
      <c r="AB25">
        <v>-485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</v>
      </c>
      <c r="N26" s="115">
        <v>0</v>
      </c>
      <c r="O26" s="88">
        <v>-120</v>
      </c>
      <c r="P26" s="88">
        <v>-515</v>
      </c>
      <c r="Q26" s="88">
        <v>0</v>
      </c>
      <c r="R26" s="88">
        <v>0</v>
      </c>
      <c r="S26" s="116">
        <v>0</v>
      </c>
      <c r="U26" s="115">
        <v>-635</v>
      </c>
      <c r="V26" s="116">
        <v>3</v>
      </c>
      <c r="W26">
        <v>0</v>
      </c>
      <c r="X26">
        <v>-120</v>
      </c>
      <c r="Y26">
        <v>0</v>
      </c>
      <c r="Z26">
        <v>0</v>
      </c>
      <c r="AA26">
        <v>3</v>
      </c>
      <c r="AB26">
        <v>-515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</v>
      </c>
      <c r="N27" s="115">
        <v>0</v>
      </c>
      <c r="O27" s="88">
        <v>-95</v>
      </c>
      <c r="P27" s="88">
        <v>-547</v>
      </c>
      <c r="Q27" s="88">
        <v>0</v>
      </c>
      <c r="R27" s="88">
        <v>0</v>
      </c>
      <c r="S27" s="116">
        <v>0</v>
      </c>
      <c r="U27" s="115">
        <v>-642</v>
      </c>
      <c r="V27" s="116">
        <v>3</v>
      </c>
      <c r="W27">
        <v>0</v>
      </c>
      <c r="X27">
        <v>-95</v>
      </c>
      <c r="Y27">
        <v>0</v>
      </c>
      <c r="Z27">
        <v>0</v>
      </c>
      <c r="AA27">
        <v>3</v>
      </c>
      <c r="AB27">
        <v>-547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6.18</v>
      </c>
      <c r="N28" s="115">
        <v>0</v>
      </c>
      <c r="O28" s="88">
        <v>-75</v>
      </c>
      <c r="P28" s="88">
        <v>-574</v>
      </c>
      <c r="Q28" s="88">
        <v>0</v>
      </c>
      <c r="R28" s="88">
        <v>0</v>
      </c>
      <c r="S28" s="116">
        <v>0</v>
      </c>
      <c r="U28" s="115">
        <v>-649</v>
      </c>
      <c r="V28" s="116">
        <v>6.18</v>
      </c>
      <c r="W28">
        <v>0</v>
      </c>
      <c r="X28">
        <v>-75</v>
      </c>
      <c r="Y28">
        <v>0</v>
      </c>
      <c r="Z28">
        <v>0</v>
      </c>
      <c r="AA28">
        <v>6.18</v>
      </c>
      <c r="AB28">
        <v>-574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0.39</v>
      </c>
      <c r="N29" s="115">
        <v>0</v>
      </c>
      <c r="O29" s="88">
        <v>-85</v>
      </c>
      <c r="P29" s="88">
        <v>-588</v>
      </c>
      <c r="Q29" s="88">
        <v>0</v>
      </c>
      <c r="R29" s="88">
        <v>0</v>
      </c>
      <c r="S29" s="116">
        <v>0</v>
      </c>
      <c r="U29" s="115">
        <v>-673</v>
      </c>
      <c r="V29" s="116">
        <v>0.39</v>
      </c>
      <c r="W29">
        <v>0</v>
      </c>
      <c r="X29">
        <v>-85</v>
      </c>
      <c r="Y29">
        <v>0</v>
      </c>
      <c r="Z29">
        <v>0</v>
      </c>
      <c r="AA29">
        <v>0.39</v>
      </c>
      <c r="AB29">
        <v>-588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3.38</v>
      </c>
      <c r="N30" s="115">
        <v>0</v>
      </c>
      <c r="O30" s="88">
        <v>-110</v>
      </c>
      <c r="P30" s="88">
        <v>-619</v>
      </c>
      <c r="Q30" s="88">
        <v>0</v>
      </c>
      <c r="R30" s="88">
        <v>0</v>
      </c>
      <c r="S30" s="116">
        <v>0</v>
      </c>
      <c r="U30" s="115">
        <v>-729</v>
      </c>
      <c r="V30" s="116">
        <v>3.38</v>
      </c>
      <c r="W30">
        <v>0</v>
      </c>
      <c r="X30">
        <v>-110</v>
      </c>
      <c r="Y30">
        <v>0</v>
      </c>
      <c r="Z30">
        <v>0</v>
      </c>
      <c r="AA30">
        <v>3.38</v>
      </c>
      <c r="AB30">
        <v>-619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3.57</v>
      </c>
      <c r="N31" s="115">
        <v>0</v>
      </c>
      <c r="O31" s="88">
        <v>-130</v>
      </c>
      <c r="P31" s="88">
        <v>-630</v>
      </c>
      <c r="Q31" s="88">
        <v>0</v>
      </c>
      <c r="R31" s="88">
        <v>0</v>
      </c>
      <c r="S31" s="116">
        <v>0</v>
      </c>
      <c r="U31" s="115">
        <v>-760</v>
      </c>
      <c r="V31" s="116">
        <v>3.57</v>
      </c>
      <c r="W31">
        <v>0</v>
      </c>
      <c r="X31">
        <v>-130</v>
      </c>
      <c r="Y31">
        <v>0</v>
      </c>
      <c r="Z31">
        <v>0</v>
      </c>
      <c r="AA31">
        <v>3.57</v>
      </c>
      <c r="AB31">
        <v>-630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-160</v>
      </c>
      <c r="P32" s="88">
        <v>-667</v>
      </c>
      <c r="Q32" s="88">
        <v>0</v>
      </c>
      <c r="R32" s="88">
        <v>0</v>
      </c>
      <c r="S32" s="116">
        <v>0</v>
      </c>
      <c r="U32" s="115">
        <v>-827</v>
      </c>
      <c r="V32" s="116">
        <v>9.66</v>
      </c>
      <c r="W32">
        <v>0</v>
      </c>
      <c r="X32">
        <v>-160</v>
      </c>
      <c r="Y32">
        <v>0</v>
      </c>
      <c r="Z32">
        <v>0</v>
      </c>
      <c r="AA32">
        <v>9.66</v>
      </c>
      <c r="AB32">
        <v>-667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2.61</v>
      </c>
      <c r="N33" s="115">
        <v>0</v>
      </c>
      <c r="O33" s="88">
        <v>-175</v>
      </c>
      <c r="P33" s="88">
        <v>-674</v>
      </c>
      <c r="Q33" s="88">
        <v>0</v>
      </c>
      <c r="R33" s="88">
        <v>0</v>
      </c>
      <c r="S33" s="116">
        <v>0</v>
      </c>
      <c r="U33" s="115">
        <v>-849</v>
      </c>
      <c r="V33" s="116">
        <v>2.61</v>
      </c>
      <c r="W33">
        <v>0</v>
      </c>
      <c r="X33">
        <v>-175</v>
      </c>
      <c r="Y33">
        <v>0</v>
      </c>
      <c r="Z33">
        <v>0</v>
      </c>
      <c r="AA33">
        <v>2.61</v>
      </c>
      <c r="AB33">
        <v>-674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2.61</v>
      </c>
      <c r="N34" s="115">
        <v>0</v>
      </c>
      <c r="O34" s="88">
        <v>-185</v>
      </c>
      <c r="P34" s="88">
        <v>-694</v>
      </c>
      <c r="Q34" s="88">
        <v>0</v>
      </c>
      <c r="R34" s="88">
        <v>0</v>
      </c>
      <c r="S34" s="116">
        <v>0</v>
      </c>
      <c r="U34" s="115">
        <v>-879</v>
      </c>
      <c r="V34" s="116">
        <v>2.61</v>
      </c>
      <c r="W34">
        <v>0</v>
      </c>
      <c r="X34">
        <v>-185</v>
      </c>
      <c r="Y34">
        <v>0</v>
      </c>
      <c r="Z34">
        <v>0</v>
      </c>
      <c r="AA34">
        <v>2.61</v>
      </c>
      <c r="AB34">
        <v>-694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3.19</v>
      </c>
      <c r="N35" s="115">
        <v>0</v>
      </c>
      <c r="O35" s="88">
        <v>-195</v>
      </c>
      <c r="P35" s="88">
        <v>-702</v>
      </c>
      <c r="Q35" s="88">
        <v>0</v>
      </c>
      <c r="R35" s="88">
        <v>0</v>
      </c>
      <c r="S35" s="116">
        <v>0</v>
      </c>
      <c r="U35" s="115">
        <v>-897</v>
      </c>
      <c r="V35" s="116">
        <v>3.19</v>
      </c>
      <c r="W35">
        <v>0</v>
      </c>
      <c r="X35">
        <v>-195</v>
      </c>
      <c r="Y35">
        <v>0</v>
      </c>
      <c r="Z35">
        <v>0</v>
      </c>
      <c r="AA35">
        <v>3.19</v>
      </c>
      <c r="AB35">
        <v>-702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0.6</v>
      </c>
      <c r="M36" s="116">
        <v>1.26</v>
      </c>
      <c r="N36" s="115">
        <v>0</v>
      </c>
      <c r="O36" s="88">
        <v>-133</v>
      </c>
      <c r="P36" s="88">
        <v>-698</v>
      </c>
      <c r="Q36" s="88">
        <v>0</v>
      </c>
      <c r="R36" s="88">
        <v>0</v>
      </c>
      <c r="S36" s="116">
        <v>0</v>
      </c>
      <c r="U36" s="115">
        <v>-831</v>
      </c>
      <c r="V36" s="116">
        <v>1.86</v>
      </c>
      <c r="W36">
        <v>0</v>
      </c>
      <c r="X36">
        <v>-133</v>
      </c>
      <c r="Y36">
        <v>0.6</v>
      </c>
      <c r="Z36">
        <v>0</v>
      </c>
      <c r="AA36">
        <v>1.26</v>
      </c>
      <c r="AB36">
        <v>-698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5.51</v>
      </c>
      <c r="N37" s="115">
        <v>0</v>
      </c>
      <c r="O37" s="88">
        <v>-153</v>
      </c>
      <c r="P37" s="88">
        <v>-435</v>
      </c>
      <c r="Q37" s="88">
        <v>0</v>
      </c>
      <c r="R37" s="88">
        <v>0</v>
      </c>
      <c r="S37" s="116">
        <v>0</v>
      </c>
      <c r="U37" s="115">
        <v>-588</v>
      </c>
      <c r="V37" s="116">
        <v>5.51</v>
      </c>
      <c r="W37">
        <v>0</v>
      </c>
      <c r="X37">
        <v>-153</v>
      </c>
      <c r="Y37">
        <v>0</v>
      </c>
      <c r="Z37">
        <v>0</v>
      </c>
      <c r="AA37">
        <v>5.51</v>
      </c>
      <c r="AB37">
        <v>-435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5.51</v>
      </c>
      <c r="N38" s="115">
        <v>0</v>
      </c>
      <c r="O38" s="88">
        <v>-116</v>
      </c>
      <c r="P38" s="88">
        <v>-407</v>
      </c>
      <c r="Q38" s="88">
        <v>0</v>
      </c>
      <c r="R38" s="88">
        <v>0</v>
      </c>
      <c r="S38" s="116">
        <v>0</v>
      </c>
      <c r="U38" s="115">
        <v>-523</v>
      </c>
      <c r="V38" s="116">
        <v>5.51</v>
      </c>
      <c r="W38">
        <v>0</v>
      </c>
      <c r="X38">
        <v>-116</v>
      </c>
      <c r="Y38">
        <v>0</v>
      </c>
      <c r="Z38">
        <v>0</v>
      </c>
      <c r="AA38">
        <v>5.51</v>
      </c>
      <c r="AB38">
        <v>-407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7.34</v>
      </c>
      <c r="N39" s="115">
        <v>0</v>
      </c>
      <c r="O39" s="88">
        <v>-81</v>
      </c>
      <c r="P39" s="88">
        <v>-391</v>
      </c>
      <c r="Q39" s="88">
        <v>0</v>
      </c>
      <c r="R39" s="88">
        <v>0</v>
      </c>
      <c r="S39" s="116">
        <v>0</v>
      </c>
      <c r="U39" s="115">
        <v>-472</v>
      </c>
      <c r="V39" s="116">
        <v>7.34</v>
      </c>
      <c r="W39">
        <v>0</v>
      </c>
      <c r="X39">
        <v>-81</v>
      </c>
      <c r="Y39">
        <v>0</v>
      </c>
      <c r="Z39">
        <v>0</v>
      </c>
      <c r="AA39">
        <v>7.34</v>
      </c>
      <c r="AB39">
        <v>-391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3.77</v>
      </c>
      <c r="N40" s="115">
        <v>0</v>
      </c>
      <c r="O40" s="88">
        <v>-71</v>
      </c>
      <c r="P40" s="88">
        <v>-338</v>
      </c>
      <c r="Q40" s="88">
        <v>0</v>
      </c>
      <c r="R40" s="88">
        <v>0</v>
      </c>
      <c r="S40" s="116">
        <v>0</v>
      </c>
      <c r="U40" s="115">
        <v>-409</v>
      </c>
      <c r="V40" s="116">
        <v>3.77</v>
      </c>
      <c r="W40">
        <v>0</v>
      </c>
      <c r="X40">
        <v>-71</v>
      </c>
      <c r="Y40">
        <v>0</v>
      </c>
      <c r="Z40">
        <v>0</v>
      </c>
      <c r="AA40">
        <v>3.77</v>
      </c>
      <c r="AB40">
        <v>-338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4.4400000000000004</v>
      </c>
      <c r="N41" s="115">
        <v>0</v>
      </c>
      <c r="O41" s="88">
        <v>-61</v>
      </c>
      <c r="P41" s="88">
        <v>-107</v>
      </c>
      <c r="Q41" s="88">
        <v>0</v>
      </c>
      <c r="R41" s="88">
        <v>0</v>
      </c>
      <c r="S41" s="116">
        <v>0</v>
      </c>
      <c r="U41" s="115">
        <v>-168</v>
      </c>
      <c r="V41" s="116">
        <v>4.4400000000000004</v>
      </c>
      <c r="W41">
        <v>0</v>
      </c>
      <c r="X41">
        <v>-61</v>
      </c>
      <c r="Y41">
        <v>0</v>
      </c>
      <c r="Z41">
        <v>0</v>
      </c>
      <c r="AA41">
        <v>4.4400000000000004</v>
      </c>
      <c r="AB41">
        <v>-107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5.0199999999999996</v>
      </c>
      <c r="N42" s="115">
        <v>0</v>
      </c>
      <c r="O42" s="88">
        <v>-46</v>
      </c>
      <c r="P42" s="88">
        <v>-66</v>
      </c>
      <c r="Q42" s="88">
        <v>0</v>
      </c>
      <c r="R42" s="88">
        <v>0</v>
      </c>
      <c r="S42" s="116">
        <v>0</v>
      </c>
      <c r="U42" s="115">
        <v>-112</v>
      </c>
      <c r="V42" s="116">
        <v>5.0199999999999996</v>
      </c>
      <c r="W42">
        <v>0</v>
      </c>
      <c r="X42">
        <v>-46</v>
      </c>
      <c r="Y42">
        <v>0</v>
      </c>
      <c r="Z42">
        <v>0</v>
      </c>
      <c r="AA42">
        <v>5.0199999999999996</v>
      </c>
      <c r="AB42">
        <v>-66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1.55</v>
      </c>
      <c r="N43" s="115">
        <v>0</v>
      </c>
      <c r="O43" s="88">
        <v>-98</v>
      </c>
      <c r="P43" s="88">
        <v>-290.10000000000002</v>
      </c>
      <c r="Q43" s="88">
        <v>0</v>
      </c>
      <c r="R43" s="88">
        <v>0</v>
      </c>
      <c r="S43" s="116">
        <v>0</v>
      </c>
      <c r="U43" s="115">
        <v>-388.1</v>
      </c>
      <c r="V43" s="116">
        <v>1.55</v>
      </c>
      <c r="W43">
        <v>0</v>
      </c>
      <c r="X43">
        <v>-98</v>
      </c>
      <c r="Y43">
        <v>0</v>
      </c>
      <c r="Z43">
        <v>0</v>
      </c>
      <c r="AA43">
        <v>1.55</v>
      </c>
      <c r="AB43">
        <v>-290.10000000000002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2.71</v>
      </c>
      <c r="N44" s="115">
        <v>0</v>
      </c>
      <c r="O44" s="88">
        <v>-73</v>
      </c>
      <c r="P44" s="88">
        <v>-398.4</v>
      </c>
      <c r="Q44" s="88">
        <v>0</v>
      </c>
      <c r="R44" s="88">
        <v>0</v>
      </c>
      <c r="S44" s="116">
        <v>0</v>
      </c>
      <c r="U44" s="115">
        <v>-471.4</v>
      </c>
      <c r="V44" s="116">
        <v>2.71</v>
      </c>
      <c r="W44">
        <v>0</v>
      </c>
      <c r="X44">
        <v>-73</v>
      </c>
      <c r="Y44">
        <v>0</v>
      </c>
      <c r="Z44">
        <v>0</v>
      </c>
      <c r="AA44">
        <v>2.71</v>
      </c>
      <c r="AB44">
        <v>-398.4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1.35</v>
      </c>
      <c r="N45" s="115">
        <v>0</v>
      </c>
      <c r="O45" s="88">
        <v>-53</v>
      </c>
      <c r="P45" s="88">
        <v>-397.3</v>
      </c>
      <c r="Q45" s="88">
        <v>0</v>
      </c>
      <c r="R45" s="88">
        <v>0</v>
      </c>
      <c r="S45" s="116">
        <v>0</v>
      </c>
      <c r="U45" s="115">
        <v>-450.3</v>
      </c>
      <c r="V45" s="116">
        <v>1.35</v>
      </c>
      <c r="W45">
        <v>0</v>
      </c>
      <c r="X45">
        <v>-53</v>
      </c>
      <c r="Y45">
        <v>0</v>
      </c>
      <c r="Z45">
        <v>0</v>
      </c>
      <c r="AA45">
        <v>1.35</v>
      </c>
      <c r="AB45">
        <v>-397.3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7.54</v>
      </c>
      <c r="N46" s="115">
        <v>0</v>
      </c>
      <c r="O46" s="88">
        <v>-28</v>
      </c>
      <c r="P46" s="88">
        <v>-200.3</v>
      </c>
      <c r="Q46" s="88">
        <v>0</v>
      </c>
      <c r="R46" s="88">
        <v>0</v>
      </c>
      <c r="S46" s="116">
        <v>0</v>
      </c>
      <c r="U46" s="115">
        <v>-228.3</v>
      </c>
      <c r="V46" s="116">
        <v>7.54</v>
      </c>
      <c r="W46">
        <v>0</v>
      </c>
      <c r="X46">
        <v>-28</v>
      </c>
      <c r="Y46">
        <v>0</v>
      </c>
      <c r="Z46">
        <v>0</v>
      </c>
      <c r="AA46">
        <v>7.54</v>
      </c>
      <c r="AB46">
        <v>-200.3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1.45</v>
      </c>
      <c r="N47" s="115">
        <v>0</v>
      </c>
      <c r="O47" s="88">
        <v>-18</v>
      </c>
      <c r="P47" s="88">
        <v>-137.6</v>
      </c>
      <c r="Q47" s="88">
        <v>0</v>
      </c>
      <c r="R47" s="88">
        <v>0</v>
      </c>
      <c r="S47" s="116">
        <v>0</v>
      </c>
      <c r="U47" s="115">
        <v>-155.6</v>
      </c>
      <c r="V47" s="116">
        <v>1.45</v>
      </c>
      <c r="W47">
        <v>0</v>
      </c>
      <c r="X47">
        <v>-18</v>
      </c>
      <c r="Y47">
        <v>0</v>
      </c>
      <c r="Z47">
        <v>0</v>
      </c>
      <c r="AA47">
        <v>1.45</v>
      </c>
      <c r="AB47">
        <v>-137.6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0.68</v>
      </c>
      <c r="N48" s="115">
        <v>0</v>
      </c>
      <c r="O48" s="88">
        <v>0</v>
      </c>
      <c r="P48" s="88">
        <v>-248.7</v>
      </c>
      <c r="Q48" s="88">
        <v>0</v>
      </c>
      <c r="R48" s="88">
        <v>0</v>
      </c>
      <c r="S48" s="116">
        <v>0</v>
      </c>
      <c r="U48" s="115">
        <v>-248.7</v>
      </c>
      <c r="V48" s="116">
        <v>0.68</v>
      </c>
      <c r="W48">
        <v>0</v>
      </c>
      <c r="X48">
        <v>0</v>
      </c>
      <c r="Y48">
        <v>0</v>
      </c>
      <c r="Z48">
        <v>0</v>
      </c>
      <c r="AA48">
        <v>0.68</v>
      </c>
      <c r="AB48">
        <v>-248.7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1.45</v>
      </c>
      <c r="N49" s="115">
        <v>0</v>
      </c>
      <c r="O49" s="88">
        <v>0</v>
      </c>
      <c r="P49" s="88">
        <v>-346</v>
      </c>
      <c r="Q49" s="88">
        <v>0</v>
      </c>
      <c r="R49" s="88">
        <v>0</v>
      </c>
      <c r="S49" s="116">
        <v>0</v>
      </c>
      <c r="U49" s="115">
        <v>-346</v>
      </c>
      <c r="V49" s="116">
        <v>1.45</v>
      </c>
      <c r="W49">
        <v>0</v>
      </c>
      <c r="X49">
        <v>0</v>
      </c>
      <c r="Y49">
        <v>0</v>
      </c>
      <c r="Z49">
        <v>0</v>
      </c>
      <c r="AA49">
        <v>1.45</v>
      </c>
      <c r="AB49">
        <v>-346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-39.5</v>
      </c>
      <c r="P50" s="88">
        <v>-332</v>
      </c>
      <c r="Q50" s="88">
        <v>0</v>
      </c>
      <c r="R50" s="88">
        <v>0</v>
      </c>
      <c r="S50" s="116">
        <v>0</v>
      </c>
      <c r="U50" s="115">
        <v>-371.5</v>
      </c>
      <c r="V50" s="116">
        <v>0</v>
      </c>
      <c r="W50">
        <v>0</v>
      </c>
      <c r="X50">
        <v>-39.5</v>
      </c>
      <c r="Y50">
        <v>0</v>
      </c>
      <c r="Z50">
        <v>0</v>
      </c>
      <c r="AA50">
        <v>0</v>
      </c>
      <c r="AB50">
        <v>-332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4.3499999999999996</v>
      </c>
      <c r="N51" s="115">
        <v>0</v>
      </c>
      <c r="O51" s="88">
        <v>0</v>
      </c>
      <c r="P51" s="88">
        <v>-216.6</v>
      </c>
      <c r="Q51" s="88">
        <v>0</v>
      </c>
      <c r="R51" s="88">
        <v>0</v>
      </c>
      <c r="S51" s="116">
        <v>0</v>
      </c>
      <c r="U51" s="115">
        <v>-216.6</v>
      </c>
      <c r="V51" s="116">
        <v>4.3499999999999996</v>
      </c>
      <c r="W51">
        <v>0</v>
      </c>
      <c r="X51">
        <v>0</v>
      </c>
      <c r="Y51">
        <v>0</v>
      </c>
      <c r="Z51">
        <v>0</v>
      </c>
      <c r="AA51">
        <v>4.3499999999999996</v>
      </c>
      <c r="AB51">
        <v>-216.6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2.5099999999999998</v>
      </c>
      <c r="N52" s="115">
        <v>0</v>
      </c>
      <c r="O52" s="88">
        <v>0</v>
      </c>
      <c r="P52" s="88">
        <v>-20.8</v>
      </c>
      <c r="Q52" s="88">
        <v>0</v>
      </c>
      <c r="R52" s="88">
        <v>0</v>
      </c>
      <c r="S52" s="116">
        <v>0</v>
      </c>
      <c r="U52" s="115">
        <v>-20.8</v>
      </c>
      <c r="V52" s="116">
        <v>2.5099999999999998</v>
      </c>
      <c r="W52">
        <v>0</v>
      </c>
      <c r="X52">
        <v>0</v>
      </c>
      <c r="Y52">
        <v>0</v>
      </c>
      <c r="Z52">
        <v>0</v>
      </c>
      <c r="AA52">
        <v>2.5099999999999998</v>
      </c>
      <c r="AB52">
        <v>-20.8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6.18</v>
      </c>
      <c r="N53" s="115">
        <v>0</v>
      </c>
      <c r="O53" s="88">
        <v>0</v>
      </c>
      <c r="P53" s="88">
        <v>-146.30000000000001</v>
      </c>
      <c r="Q53" s="88">
        <v>0</v>
      </c>
      <c r="R53" s="88">
        <v>0</v>
      </c>
      <c r="S53" s="116">
        <v>0</v>
      </c>
      <c r="U53" s="115">
        <v>-146.30000000000001</v>
      </c>
      <c r="V53" s="116">
        <v>6.18</v>
      </c>
      <c r="W53">
        <v>0</v>
      </c>
      <c r="X53">
        <v>0</v>
      </c>
      <c r="Y53">
        <v>0</v>
      </c>
      <c r="Z53">
        <v>0</v>
      </c>
      <c r="AA53">
        <v>6.18</v>
      </c>
      <c r="AB53">
        <v>-146.30000000000001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</v>
      </c>
      <c r="N54" s="115">
        <v>0</v>
      </c>
      <c r="O54" s="88">
        <v>0</v>
      </c>
      <c r="P54" s="88">
        <v>-182.3</v>
      </c>
      <c r="Q54" s="88">
        <v>0</v>
      </c>
      <c r="R54" s="88">
        <v>0</v>
      </c>
      <c r="S54" s="116">
        <v>0</v>
      </c>
      <c r="U54" s="115">
        <v>-182.3</v>
      </c>
      <c r="V54" s="116">
        <v>3</v>
      </c>
      <c r="W54">
        <v>0</v>
      </c>
      <c r="X54">
        <v>0</v>
      </c>
      <c r="Y54">
        <v>0</v>
      </c>
      <c r="Z54">
        <v>0</v>
      </c>
      <c r="AA54">
        <v>3</v>
      </c>
      <c r="AB54">
        <v>-182.3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5.41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5.41</v>
      </c>
      <c r="W55">
        <v>0</v>
      </c>
      <c r="X55">
        <v>0</v>
      </c>
      <c r="Y55">
        <v>0</v>
      </c>
      <c r="Z55">
        <v>0</v>
      </c>
      <c r="AA55">
        <v>5.41</v>
      </c>
      <c r="AB55">
        <v>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3.77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3.77</v>
      </c>
      <c r="W56">
        <v>0</v>
      </c>
      <c r="X56">
        <v>0</v>
      </c>
      <c r="Y56">
        <v>0</v>
      </c>
      <c r="Z56">
        <v>0</v>
      </c>
      <c r="AA56">
        <v>3.77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1.06</v>
      </c>
      <c r="N57" s="115">
        <v>0</v>
      </c>
      <c r="O57" s="88">
        <v>0</v>
      </c>
      <c r="P57" s="88">
        <v>-194.6</v>
      </c>
      <c r="Q57" s="88">
        <v>0</v>
      </c>
      <c r="R57" s="88">
        <v>0</v>
      </c>
      <c r="S57" s="116">
        <v>0</v>
      </c>
      <c r="U57" s="115">
        <v>-194.6</v>
      </c>
      <c r="V57" s="116">
        <v>1.06</v>
      </c>
      <c r="W57">
        <v>0</v>
      </c>
      <c r="X57">
        <v>0</v>
      </c>
      <c r="Y57">
        <v>0</v>
      </c>
      <c r="Z57">
        <v>0</v>
      </c>
      <c r="AA57">
        <v>1.06</v>
      </c>
      <c r="AB57">
        <v>-194.6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-221</v>
      </c>
      <c r="Q58" s="88">
        <v>0</v>
      </c>
      <c r="R58" s="88">
        <v>0</v>
      </c>
      <c r="S58" s="116">
        <v>0</v>
      </c>
      <c r="U58" s="115">
        <v>-221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-221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1.84</v>
      </c>
      <c r="N59" s="115">
        <v>0</v>
      </c>
      <c r="O59" s="88">
        <v>0</v>
      </c>
      <c r="P59" s="88">
        <v>-176</v>
      </c>
      <c r="Q59" s="88">
        <v>0</v>
      </c>
      <c r="R59" s="88">
        <v>0</v>
      </c>
      <c r="S59" s="116">
        <v>0</v>
      </c>
      <c r="U59" s="115">
        <v>-176</v>
      </c>
      <c r="V59" s="116">
        <v>1.84</v>
      </c>
      <c r="W59">
        <v>0</v>
      </c>
      <c r="X59">
        <v>0</v>
      </c>
      <c r="Y59">
        <v>0</v>
      </c>
      <c r="Z59">
        <v>0</v>
      </c>
      <c r="AA59">
        <v>1.84</v>
      </c>
      <c r="AB59">
        <v>-176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8.31</v>
      </c>
      <c r="N60" s="115">
        <v>0</v>
      </c>
      <c r="O60" s="88">
        <v>0</v>
      </c>
      <c r="P60" s="88">
        <v>-141</v>
      </c>
      <c r="Q60" s="88">
        <v>0</v>
      </c>
      <c r="R60" s="88">
        <v>0</v>
      </c>
      <c r="S60" s="116">
        <v>0</v>
      </c>
      <c r="U60" s="115">
        <v>-141</v>
      </c>
      <c r="V60" s="116">
        <v>8.31</v>
      </c>
      <c r="W60">
        <v>0</v>
      </c>
      <c r="X60">
        <v>0</v>
      </c>
      <c r="Y60">
        <v>0</v>
      </c>
      <c r="Z60">
        <v>0</v>
      </c>
      <c r="AA60">
        <v>8.31</v>
      </c>
      <c r="AB60">
        <v>-141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4.4400000000000004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4.4400000000000004</v>
      </c>
      <c r="W61">
        <v>0</v>
      </c>
      <c r="X61">
        <v>0</v>
      </c>
      <c r="Y61">
        <v>0</v>
      </c>
      <c r="Z61">
        <v>0</v>
      </c>
      <c r="AA61">
        <v>4.4400000000000004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2.9</v>
      </c>
      <c r="W62">
        <v>0</v>
      </c>
      <c r="X62">
        <v>0</v>
      </c>
      <c r="Y62">
        <v>0</v>
      </c>
      <c r="Z62">
        <v>0</v>
      </c>
      <c r="AA62">
        <v>2.9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2.13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2.13</v>
      </c>
      <c r="W63">
        <v>0</v>
      </c>
      <c r="X63">
        <v>0</v>
      </c>
      <c r="Y63">
        <v>0</v>
      </c>
      <c r="Z63">
        <v>0</v>
      </c>
      <c r="AA63">
        <v>2.13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0.77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0.77</v>
      </c>
      <c r="W64">
        <v>0</v>
      </c>
      <c r="X64">
        <v>0</v>
      </c>
      <c r="Y64">
        <v>0</v>
      </c>
      <c r="Z64">
        <v>0</v>
      </c>
      <c r="AA64">
        <v>0.77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5.0199999999999996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5.0199999999999996</v>
      </c>
      <c r="W65">
        <v>0</v>
      </c>
      <c r="X65">
        <v>0</v>
      </c>
      <c r="Y65">
        <v>0</v>
      </c>
      <c r="Z65">
        <v>0</v>
      </c>
      <c r="AA65">
        <v>5.0199999999999996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3.77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3.77</v>
      </c>
      <c r="W66">
        <v>0</v>
      </c>
      <c r="X66">
        <v>0</v>
      </c>
      <c r="Y66">
        <v>0</v>
      </c>
      <c r="Z66">
        <v>0</v>
      </c>
      <c r="AA66">
        <v>3.77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8.6999999999999993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8.6999999999999993</v>
      </c>
      <c r="W67">
        <v>0</v>
      </c>
      <c r="X67">
        <v>0</v>
      </c>
      <c r="Y67">
        <v>0</v>
      </c>
      <c r="Z67">
        <v>0</v>
      </c>
      <c r="AA67">
        <v>8.6999999999999993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6.38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6.38</v>
      </c>
      <c r="W68">
        <v>0</v>
      </c>
      <c r="X68">
        <v>0</v>
      </c>
      <c r="Y68">
        <v>0</v>
      </c>
      <c r="Z68">
        <v>0</v>
      </c>
      <c r="AA68">
        <v>6.38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3.29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3.29</v>
      </c>
      <c r="W69">
        <v>0</v>
      </c>
      <c r="X69">
        <v>0</v>
      </c>
      <c r="Y69">
        <v>0</v>
      </c>
      <c r="Z69">
        <v>0</v>
      </c>
      <c r="AA69">
        <v>3.29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2.8</v>
      </c>
      <c r="W70">
        <v>0</v>
      </c>
      <c r="X70">
        <v>0</v>
      </c>
      <c r="Y70">
        <v>0</v>
      </c>
      <c r="Z70">
        <v>0</v>
      </c>
      <c r="AA70">
        <v>2.8</v>
      </c>
      <c r="AB70">
        <v>0</v>
      </c>
    </row>
    <row r="71" spans="7:28">
      <c r="G71" t="s">
        <v>113</v>
      </c>
      <c r="H71" s="115">
        <v>103.38</v>
      </c>
      <c r="I71" s="88">
        <v>0</v>
      </c>
      <c r="J71" s="88">
        <v>0</v>
      </c>
      <c r="K71" s="88">
        <v>0</v>
      </c>
      <c r="L71" s="88">
        <v>0</v>
      </c>
      <c r="M71" s="116">
        <v>1.1599999999999999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104.54</v>
      </c>
      <c r="W71">
        <v>103.38</v>
      </c>
      <c r="X71">
        <v>0</v>
      </c>
      <c r="Y71">
        <v>0</v>
      </c>
      <c r="Z71">
        <v>0</v>
      </c>
      <c r="AA71">
        <v>1.1599999999999999</v>
      </c>
      <c r="AB71">
        <v>0</v>
      </c>
    </row>
    <row r="72" spans="7:28">
      <c r="G72" t="s">
        <v>114</v>
      </c>
      <c r="H72" s="115">
        <v>38.65</v>
      </c>
      <c r="I72" s="88">
        <v>0</v>
      </c>
      <c r="J72" s="88">
        <v>0</v>
      </c>
      <c r="K72" s="88">
        <v>0</v>
      </c>
      <c r="L72" s="88">
        <v>0</v>
      </c>
      <c r="M72" s="116">
        <v>5.12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43.77</v>
      </c>
      <c r="W72">
        <v>38.65</v>
      </c>
      <c r="X72">
        <v>0</v>
      </c>
      <c r="Y72">
        <v>0</v>
      </c>
      <c r="Z72">
        <v>0</v>
      </c>
      <c r="AA72">
        <v>5.12</v>
      </c>
      <c r="AB72">
        <v>0</v>
      </c>
    </row>
    <row r="73" spans="7:28">
      <c r="G73" t="s">
        <v>115</v>
      </c>
      <c r="H73" s="115">
        <v>16.420000000000002</v>
      </c>
      <c r="I73" s="88">
        <v>0</v>
      </c>
      <c r="J73" s="88">
        <v>0</v>
      </c>
      <c r="K73" s="88">
        <v>0</v>
      </c>
      <c r="L73" s="88">
        <v>0</v>
      </c>
      <c r="M73" s="116">
        <v>2.13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18.55</v>
      </c>
      <c r="W73">
        <v>16.420000000000002</v>
      </c>
      <c r="X73">
        <v>0</v>
      </c>
      <c r="Y73">
        <v>0</v>
      </c>
      <c r="Z73">
        <v>0</v>
      </c>
      <c r="AA73">
        <v>2.13</v>
      </c>
      <c r="AB73">
        <v>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9.3699999999999992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9.3699999999999992</v>
      </c>
      <c r="W74">
        <v>0</v>
      </c>
      <c r="X74">
        <v>0</v>
      </c>
      <c r="Y74">
        <v>0</v>
      </c>
      <c r="Z74">
        <v>0</v>
      </c>
      <c r="AA74">
        <v>9.3699999999999992</v>
      </c>
      <c r="AB74">
        <v>0</v>
      </c>
    </row>
    <row r="75" spans="7:28">
      <c r="G75" t="s">
        <v>117</v>
      </c>
      <c r="H75" s="115">
        <v>22.23</v>
      </c>
      <c r="I75" s="88">
        <v>0</v>
      </c>
      <c r="J75" s="88">
        <v>0</v>
      </c>
      <c r="K75" s="88">
        <v>0</v>
      </c>
      <c r="L75" s="88">
        <v>0</v>
      </c>
      <c r="M75" s="116">
        <v>4.1500000000000004</v>
      </c>
      <c r="N75" s="115">
        <v>0</v>
      </c>
      <c r="O75" s="88">
        <v>0</v>
      </c>
      <c r="P75" s="88">
        <v>-276</v>
      </c>
      <c r="Q75" s="88">
        <v>0</v>
      </c>
      <c r="R75" s="88">
        <v>0</v>
      </c>
      <c r="S75" s="116">
        <v>0</v>
      </c>
      <c r="U75" s="115">
        <v>-276</v>
      </c>
      <c r="V75" s="116">
        <v>26.38</v>
      </c>
      <c r="W75">
        <v>22.23</v>
      </c>
      <c r="X75">
        <v>0</v>
      </c>
      <c r="Y75">
        <v>0</v>
      </c>
      <c r="Z75">
        <v>0</v>
      </c>
      <c r="AA75">
        <v>4.1500000000000004</v>
      </c>
      <c r="AB75">
        <v>-276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4.1500000000000004</v>
      </c>
      <c r="N76" s="115">
        <v>0</v>
      </c>
      <c r="O76" s="88">
        <v>0</v>
      </c>
      <c r="P76" s="88">
        <v>-299</v>
      </c>
      <c r="Q76" s="88">
        <v>0</v>
      </c>
      <c r="R76" s="88">
        <v>0</v>
      </c>
      <c r="S76" s="116">
        <v>0</v>
      </c>
      <c r="U76" s="115">
        <v>-299</v>
      </c>
      <c r="V76" s="116">
        <v>4.1500000000000004</v>
      </c>
      <c r="W76">
        <v>0</v>
      </c>
      <c r="X76">
        <v>0</v>
      </c>
      <c r="Y76">
        <v>0</v>
      </c>
      <c r="Z76">
        <v>0</v>
      </c>
      <c r="AA76">
        <v>4.1500000000000004</v>
      </c>
      <c r="AB76">
        <v>-299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18.36</v>
      </c>
      <c r="L77" s="88">
        <v>0</v>
      </c>
      <c r="M77" s="116">
        <v>3.19</v>
      </c>
      <c r="N77" s="115">
        <v>0</v>
      </c>
      <c r="O77" s="88">
        <v>0</v>
      </c>
      <c r="P77" s="88">
        <v>-246</v>
      </c>
      <c r="Q77" s="88">
        <v>0</v>
      </c>
      <c r="R77" s="88">
        <v>0</v>
      </c>
      <c r="S77" s="116">
        <v>0</v>
      </c>
      <c r="U77" s="115">
        <v>-246</v>
      </c>
      <c r="V77" s="116">
        <v>21.55</v>
      </c>
      <c r="W77">
        <v>0</v>
      </c>
      <c r="X77">
        <v>0</v>
      </c>
      <c r="Y77">
        <v>0</v>
      </c>
      <c r="Z77">
        <v>18.36</v>
      </c>
      <c r="AA77">
        <v>3.19</v>
      </c>
      <c r="AB77">
        <v>-246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0.68</v>
      </c>
      <c r="N78" s="115">
        <v>0</v>
      </c>
      <c r="O78" s="88">
        <v>0</v>
      </c>
      <c r="P78" s="88">
        <v>-294</v>
      </c>
      <c r="Q78" s="88">
        <v>0</v>
      </c>
      <c r="R78" s="88">
        <v>0</v>
      </c>
      <c r="S78" s="116">
        <v>0</v>
      </c>
      <c r="U78" s="115">
        <v>-294</v>
      </c>
      <c r="V78" s="116">
        <v>0.68</v>
      </c>
      <c r="W78">
        <v>0</v>
      </c>
      <c r="X78">
        <v>0</v>
      </c>
      <c r="Y78">
        <v>0</v>
      </c>
      <c r="Z78">
        <v>0</v>
      </c>
      <c r="AA78">
        <v>0.68</v>
      </c>
      <c r="AB78">
        <v>-294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4.1500000000000004</v>
      </c>
      <c r="N79" s="115">
        <v>0</v>
      </c>
      <c r="O79" s="88">
        <v>0</v>
      </c>
      <c r="P79" s="88">
        <v>-330</v>
      </c>
      <c r="Q79" s="88">
        <v>0</v>
      </c>
      <c r="R79" s="88">
        <v>0</v>
      </c>
      <c r="S79" s="116">
        <v>0</v>
      </c>
      <c r="U79" s="115">
        <v>-330</v>
      </c>
      <c r="V79" s="116">
        <v>4.1500000000000004</v>
      </c>
      <c r="W79">
        <v>0</v>
      </c>
      <c r="X79">
        <v>0</v>
      </c>
      <c r="Y79">
        <v>0</v>
      </c>
      <c r="Z79">
        <v>0</v>
      </c>
      <c r="AA79">
        <v>4.1500000000000004</v>
      </c>
      <c r="AB79">
        <v>-330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6.57</v>
      </c>
      <c r="N80" s="115">
        <v>0</v>
      </c>
      <c r="O80" s="88">
        <v>0</v>
      </c>
      <c r="P80" s="88">
        <v>-364</v>
      </c>
      <c r="Q80" s="88">
        <v>0</v>
      </c>
      <c r="R80" s="88">
        <v>0</v>
      </c>
      <c r="S80" s="116">
        <v>0</v>
      </c>
      <c r="U80" s="115">
        <v>-364</v>
      </c>
      <c r="V80" s="116">
        <v>6.57</v>
      </c>
      <c r="W80">
        <v>0</v>
      </c>
      <c r="X80">
        <v>0</v>
      </c>
      <c r="Y80">
        <v>0</v>
      </c>
      <c r="Z80">
        <v>0</v>
      </c>
      <c r="AA80">
        <v>6.57</v>
      </c>
      <c r="AB80">
        <v>-364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9.66</v>
      </c>
      <c r="N81" s="115">
        <v>0</v>
      </c>
      <c r="O81" s="88">
        <v>0</v>
      </c>
      <c r="P81" s="88">
        <v>-357</v>
      </c>
      <c r="Q81" s="88">
        <v>0</v>
      </c>
      <c r="R81" s="88">
        <v>0</v>
      </c>
      <c r="S81" s="116">
        <v>0</v>
      </c>
      <c r="U81" s="115">
        <v>-357</v>
      </c>
      <c r="V81" s="116">
        <v>9.66</v>
      </c>
      <c r="W81">
        <v>0</v>
      </c>
      <c r="X81">
        <v>0</v>
      </c>
      <c r="Y81">
        <v>0</v>
      </c>
      <c r="Z81">
        <v>0</v>
      </c>
      <c r="AA81">
        <v>9.66</v>
      </c>
      <c r="AB81">
        <v>-357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6.18</v>
      </c>
      <c r="N82" s="115">
        <v>0</v>
      </c>
      <c r="O82" s="88">
        <v>0</v>
      </c>
      <c r="P82" s="88">
        <v>-329</v>
      </c>
      <c r="Q82" s="88">
        <v>0</v>
      </c>
      <c r="R82" s="88">
        <v>0</v>
      </c>
      <c r="S82" s="116">
        <v>0</v>
      </c>
      <c r="U82" s="115">
        <v>-329</v>
      </c>
      <c r="V82" s="116">
        <v>6.18</v>
      </c>
      <c r="W82">
        <v>0</v>
      </c>
      <c r="X82">
        <v>0</v>
      </c>
      <c r="Y82">
        <v>0</v>
      </c>
      <c r="Z82">
        <v>0</v>
      </c>
      <c r="AA82">
        <v>6.18</v>
      </c>
      <c r="AB82">
        <v>-329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19.329999999999998</v>
      </c>
      <c r="L83" s="88">
        <v>0</v>
      </c>
      <c r="M83" s="116">
        <v>9.08</v>
      </c>
      <c r="N83" s="115">
        <v>0</v>
      </c>
      <c r="O83" s="88">
        <v>0</v>
      </c>
      <c r="P83" s="88">
        <v>-327</v>
      </c>
      <c r="Q83" s="88">
        <v>0</v>
      </c>
      <c r="R83" s="88">
        <v>0</v>
      </c>
      <c r="S83" s="116">
        <v>0</v>
      </c>
      <c r="U83" s="115">
        <v>-327</v>
      </c>
      <c r="V83" s="116">
        <v>28.41</v>
      </c>
      <c r="W83">
        <v>0</v>
      </c>
      <c r="X83">
        <v>0</v>
      </c>
      <c r="Y83">
        <v>0</v>
      </c>
      <c r="Z83">
        <v>19.329999999999998</v>
      </c>
      <c r="AA83">
        <v>9.08</v>
      </c>
      <c r="AB83">
        <v>-327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57.82</v>
      </c>
      <c r="L84" s="88">
        <v>0</v>
      </c>
      <c r="M84" s="116">
        <v>8.48</v>
      </c>
      <c r="N84" s="115">
        <v>0</v>
      </c>
      <c r="O84" s="88">
        <v>0</v>
      </c>
      <c r="P84" s="88">
        <v>-303</v>
      </c>
      <c r="Q84" s="88">
        <v>0</v>
      </c>
      <c r="R84" s="88">
        <v>0</v>
      </c>
      <c r="S84" s="116">
        <v>0</v>
      </c>
      <c r="U84" s="115">
        <v>-303</v>
      </c>
      <c r="V84" s="116">
        <v>66.3</v>
      </c>
      <c r="W84">
        <v>0</v>
      </c>
      <c r="X84">
        <v>0</v>
      </c>
      <c r="Y84">
        <v>0</v>
      </c>
      <c r="Z84">
        <v>57.82</v>
      </c>
      <c r="AA84">
        <v>8.48</v>
      </c>
      <c r="AB84">
        <v>-303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55.42</v>
      </c>
      <c r="L85" s="88">
        <v>0</v>
      </c>
      <c r="M85" s="116">
        <v>0.46</v>
      </c>
      <c r="N85" s="115">
        <v>0</v>
      </c>
      <c r="O85" s="88">
        <v>0</v>
      </c>
      <c r="P85" s="88">
        <v>-221</v>
      </c>
      <c r="Q85" s="88">
        <v>0</v>
      </c>
      <c r="R85" s="88">
        <v>0</v>
      </c>
      <c r="S85" s="116">
        <v>0</v>
      </c>
      <c r="U85" s="115">
        <v>-221</v>
      </c>
      <c r="V85" s="116">
        <v>55.88</v>
      </c>
      <c r="W85">
        <v>0</v>
      </c>
      <c r="X85">
        <v>0</v>
      </c>
      <c r="Y85">
        <v>0</v>
      </c>
      <c r="Z85">
        <v>55.42</v>
      </c>
      <c r="AA85">
        <v>0.46</v>
      </c>
      <c r="AB85">
        <v>-221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51.9</v>
      </c>
      <c r="L86" s="88">
        <v>0</v>
      </c>
      <c r="M86" s="116">
        <v>7.53</v>
      </c>
      <c r="N86" s="115">
        <v>0</v>
      </c>
      <c r="O86" s="88">
        <v>0</v>
      </c>
      <c r="P86" s="88">
        <v>-122</v>
      </c>
      <c r="Q86" s="88">
        <v>0</v>
      </c>
      <c r="R86" s="88">
        <v>0</v>
      </c>
      <c r="S86" s="116">
        <v>0</v>
      </c>
      <c r="U86" s="115">
        <v>-122</v>
      </c>
      <c r="V86" s="116">
        <v>59.43</v>
      </c>
      <c r="W86">
        <v>0</v>
      </c>
      <c r="X86">
        <v>0</v>
      </c>
      <c r="Y86">
        <v>0</v>
      </c>
      <c r="Z86">
        <v>51.9</v>
      </c>
      <c r="AA86">
        <v>7.53</v>
      </c>
      <c r="AB86">
        <v>-122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8.4</v>
      </c>
      <c r="L87" s="88">
        <v>0</v>
      </c>
      <c r="M87" s="116">
        <v>5.29</v>
      </c>
      <c r="N87" s="115">
        <v>0</v>
      </c>
      <c r="O87" s="88">
        <v>0</v>
      </c>
      <c r="P87" s="88">
        <v>-68</v>
      </c>
      <c r="Q87" s="88">
        <v>0</v>
      </c>
      <c r="R87" s="88">
        <v>0</v>
      </c>
      <c r="S87" s="116">
        <v>0</v>
      </c>
      <c r="U87" s="115">
        <v>-68</v>
      </c>
      <c r="V87" s="116">
        <v>13.69</v>
      </c>
      <c r="W87">
        <v>0</v>
      </c>
      <c r="X87">
        <v>0</v>
      </c>
      <c r="Y87">
        <v>0</v>
      </c>
      <c r="Z87">
        <v>8.4</v>
      </c>
      <c r="AA87">
        <v>5.29</v>
      </c>
      <c r="AB87">
        <v>-68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40.44</v>
      </c>
      <c r="L88" s="88">
        <v>0</v>
      </c>
      <c r="M88" s="116">
        <v>8.09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48.53</v>
      </c>
      <c r="W88">
        <v>0</v>
      </c>
      <c r="X88">
        <v>0</v>
      </c>
      <c r="Y88">
        <v>0</v>
      </c>
      <c r="Z88">
        <v>40.44</v>
      </c>
      <c r="AA88">
        <v>8.09</v>
      </c>
      <c r="AB88">
        <v>0</v>
      </c>
    </row>
    <row r="89" spans="7:28">
      <c r="G89" t="s">
        <v>131</v>
      </c>
      <c r="H89" s="115">
        <v>38.51</v>
      </c>
      <c r="I89" s="88">
        <v>0</v>
      </c>
      <c r="J89" s="88">
        <v>0</v>
      </c>
      <c r="K89" s="88">
        <v>40.119999999999997</v>
      </c>
      <c r="L89" s="88">
        <v>0</v>
      </c>
      <c r="M89" s="116">
        <v>3.93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82.56</v>
      </c>
      <c r="W89">
        <v>38.51</v>
      </c>
      <c r="X89">
        <v>0</v>
      </c>
      <c r="Y89">
        <v>0</v>
      </c>
      <c r="Z89">
        <v>40.119999999999997</v>
      </c>
      <c r="AA89">
        <v>3.93</v>
      </c>
      <c r="AB89">
        <v>0</v>
      </c>
    </row>
    <row r="90" spans="7:28">
      <c r="G90" t="s">
        <v>132</v>
      </c>
      <c r="H90" s="115">
        <v>50.52</v>
      </c>
      <c r="I90" s="88">
        <v>15</v>
      </c>
      <c r="J90" s="88">
        <v>0</v>
      </c>
      <c r="K90" s="88">
        <v>39.47</v>
      </c>
      <c r="L90" s="88">
        <v>0</v>
      </c>
      <c r="M90" s="116">
        <v>2.52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107.51</v>
      </c>
      <c r="W90">
        <v>50.52</v>
      </c>
      <c r="X90">
        <v>15</v>
      </c>
      <c r="Y90">
        <v>0</v>
      </c>
      <c r="Z90">
        <v>39.47</v>
      </c>
      <c r="AA90">
        <v>2.52</v>
      </c>
      <c r="AB90">
        <v>0</v>
      </c>
    </row>
    <row r="91" spans="7:28">
      <c r="G91" t="s">
        <v>133</v>
      </c>
      <c r="H91" s="115">
        <v>12.9</v>
      </c>
      <c r="I91" s="88">
        <v>0</v>
      </c>
      <c r="J91" s="88">
        <v>0</v>
      </c>
      <c r="K91" s="88">
        <v>7.58</v>
      </c>
      <c r="L91" s="88">
        <v>0</v>
      </c>
      <c r="M91" s="116">
        <v>2.35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22.83</v>
      </c>
      <c r="W91">
        <v>12.9</v>
      </c>
      <c r="X91">
        <v>0</v>
      </c>
      <c r="Y91">
        <v>0</v>
      </c>
      <c r="Z91">
        <v>7.58</v>
      </c>
      <c r="AA91">
        <v>2.35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29.89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29.89</v>
      </c>
      <c r="W92">
        <v>0</v>
      </c>
      <c r="X92">
        <v>0</v>
      </c>
      <c r="Y92">
        <v>0</v>
      </c>
      <c r="Z92">
        <v>29.89</v>
      </c>
      <c r="AA92">
        <v>0</v>
      </c>
      <c r="AB92">
        <v>0</v>
      </c>
    </row>
    <row r="93" spans="7:28">
      <c r="G93" t="s">
        <v>135</v>
      </c>
      <c r="H93" s="115">
        <v>0</v>
      </c>
      <c r="I93" s="88">
        <v>18.63</v>
      </c>
      <c r="J93" s="88">
        <v>0</v>
      </c>
      <c r="K93" s="88">
        <v>30.3</v>
      </c>
      <c r="L93" s="88">
        <v>0</v>
      </c>
      <c r="M93" s="116">
        <v>1.89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50.82</v>
      </c>
      <c r="W93">
        <v>0</v>
      </c>
      <c r="X93">
        <v>18.63</v>
      </c>
      <c r="Y93">
        <v>0</v>
      </c>
      <c r="Z93">
        <v>30.3</v>
      </c>
      <c r="AA93">
        <v>1.89</v>
      </c>
      <c r="AB93">
        <v>0</v>
      </c>
    </row>
    <row r="94" spans="7:28">
      <c r="G94" t="s">
        <v>136</v>
      </c>
      <c r="H94" s="115">
        <v>5.16</v>
      </c>
      <c r="I94" s="88">
        <v>25.12</v>
      </c>
      <c r="J94" s="88">
        <v>0</v>
      </c>
      <c r="K94" s="88">
        <v>29.47</v>
      </c>
      <c r="L94" s="88">
        <v>0</v>
      </c>
      <c r="M94" s="116">
        <v>2.87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62.62</v>
      </c>
      <c r="W94">
        <v>5.16</v>
      </c>
      <c r="X94">
        <v>25.12</v>
      </c>
      <c r="Y94">
        <v>0</v>
      </c>
      <c r="Z94">
        <v>29.47</v>
      </c>
      <c r="AA94">
        <v>2.87</v>
      </c>
      <c r="AB94">
        <v>0</v>
      </c>
    </row>
    <row r="95" spans="7:28">
      <c r="G95" t="s">
        <v>137</v>
      </c>
      <c r="H95" s="115">
        <v>0</v>
      </c>
      <c r="I95" s="88">
        <v>23.48</v>
      </c>
      <c r="J95" s="88">
        <v>0</v>
      </c>
      <c r="K95" s="88">
        <v>7.62</v>
      </c>
      <c r="L95" s="88">
        <v>0</v>
      </c>
      <c r="M95" s="116">
        <v>3.28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34.380000000000003</v>
      </c>
      <c r="W95">
        <v>0</v>
      </c>
      <c r="X95">
        <v>23.48</v>
      </c>
      <c r="Y95">
        <v>0</v>
      </c>
      <c r="Z95">
        <v>7.62</v>
      </c>
      <c r="AA95">
        <v>3.28</v>
      </c>
      <c r="AB95">
        <v>0</v>
      </c>
    </row>
    <row r="96" spans="7:28">
      <c r="G96" t="s">
        <v>138</v>
      </c>
      <c r="H96" s="115">
        <v>0</v>
      </c>
      <c r="I96" s="88">
        <v>22.17</v>
      </c>
      <c r="J96" s="88">
        <v>0</v>
      </c>
      <c r="K96" s="88">
        <v>32.14</v>
      </c>
      <c r="L96" s="88">
        <v>0</v>
      </c>
      <c r="M96" s="116">
        <v>1.6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55.91</v>
      </c>
      <c r="W96">
        <v>0</v>
      </c>
      <c r="X96">
        <v>22.17</v>
      </c>
      <c r="Y96">
        <v>0</v>
      </c>
      <c r="Z96">
        <v>32.14</v>
      </c>
      <c r="AA96">
        <v>1.6</v>
      </c>
      <c r="AB96">
        <v>0</v>
      </c>
    </row>
    <row r="97" spans="1:83">
      <c r="G97" t="s">
        <v>139</v>
      </c>
      <c r="H97" s="115">
        <v>0</v>
      </c>
      <c r="I97" s="88">
        <v>37.08</v>
      </c>
      <c r="J97" s="88">
        <v>0</v>
      </c>
      <c r="K97" s="88">
        <v>25.58</v>
      </c>
      <c r="L97" s="88">
        <v>0</v>
      </c>
      <c r="M97" s="116">
        <v>1.2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63.86</v>
      </c>
      <c r="W97">
        <v>0</v>
      </c>
      <c r="X97">
        <v>37.08</v>
      </c>
      <c r="Y97">
        <v>0</v>
      </c>
      <c r="Z97">
        <v>25.58</v>
      </c>
      <c r="AA97">
        <v>1.2</v>
      </c>
      <c r="AB97">
        <v>0</v>
      </c>
    </row>
    <row r="98" spans="1:83">
      <c r="G98" t="s">
        <v>140</v>
      </c>
      <c r="H98" s="115">
        <v>0</v>
      </c>
      <c r="I98" s="88">
        <v>28.4</v>
      </c>
      <c r="J98" s="88">
        <v>0</v>
      </c>
      <c r="K98" s="88">
        <v>37.119999999999997</v>
      </c>
      <c r="L98" s="88">
        <v>0</v>
      </c>
      <c r="M98" s="116">
        <v>0.46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65.98</v>
      </c>
      <c r="W98">
        <v>0</v>
      </c>
      <c r="X98">
        <v>28.4</v>
      </c>
      <c r="Y98">
        <v>0</v>
      </c>
      <c r="Z98">
        <v>37.119999999999997</v>
      </c>
      <c r="AA98">
        <v>0.46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0.10567499999999999</v>
      </c>
      <c r="I99" s="111">
        <f t="shared" ref="I99:BQ99" si="1">SUM(I3:I98)/4000</f>
        <v>9.2854999999999993E-2</v>
      </c>
      <c r="J99" s="111">
        <f t="shared" si="1"/>
        <v>0</v>
      </c>
      <c r="K99" s="111">
        <f t="shared" si="1"/>
        <v>0.1804625</v>
      </c>
      <c r="L99" s="111">
        <f t="shared" si="1"/>
        <v>1.4999999999999999E-4</v>
      </c>
      <c r="M99" s="111">
        <f t="shared" si="1"/>
        <v>7.9154999999999989E-2</v>
      </c>
      <c r="N99" s="110">
        <f t="shared" si="1"/>
        <v>0</v>
      </c>
      <c r="O99" s="111">
        <f t="shared" si="1"/>
        <v>-0.63012500000000005</v>
      </c>
      <c r="P99" s="111">
        <f t="shared" si="1"/>
        <v>-4.7190000000000003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-5.349124999999999</v>
      </c>
      <c r="V99" s="112">
        <f t="shared" si="1"/>
        <v>0.45829749999999991</v>
      </c>
      <c r="W99">
        <f t="shared" si="1"/>
        <v>0.10567499999999999</v>
      </c>
      <c r="X99">
        <f t="shared" si="1"/>
        <v>-0.53727000000000003</v>
      </c>
      <c r="Y99">
        <f t="shared" si="1"/>
        <v>1.4999999999999999E-4</v>
      </c>
      <c r="Z99">
        <f t="shared" si="1"/>
        <v>0.1804625</v>
      </c>
      <c r="AA99">
        <f t="shared" si="1"/>
        <v>7.9154999999999989E-2</v>
      </c>
      <c r="AB99">
        <f t="shared" si="1"/>
        <v>-4.7190000000000003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8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508</v>
      </c>
      <c r="X1" t="s">
        <v>508</v>
      </c>
      <c r="Y1" t="s">
        <v>508</v>
      </c>
      <c r="Z1" t="s">
        <v>508</v>
      </c>
      <c r="AA1" t="s">
        <v>508</v>
      </c>
      <c r="AB1" t="s">
        <v>509</v>
      </c>
      <c r="AC1" t="s">
        <v>510</v>
      </c>
      <c r="AD1" t="s">
        <v>510</v>
      </c>
      <c r="AE1" t="s">
        <v>511</v>
      </c>
      <c r="AF1" t="s">
        <v>512</v>
      </c>
      <c r="AG1" t="s">
        <v>513</v>
      </c>
      <c r="AH1" t="s">
        <v>514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516</v>
      </c>
      <c r="AO1" t="s">
        <v>520</v>
      </c>
      <c r="AP1" t="s">
        <v>521</v>
      </c>
      <c r="AQ1" t="s">
        <v>520</v>
      </c>
      <c r="AR1" t="s">
        <v>521</v>
      </c>
      <c r="AS1" t="s">
        <v>522</v>
      </c>
      <c r="AT1" t="s">
        <v>510</v>
      </c>
      <c r="AU1" t="s">
        <v>523</v>
      </c>
      <c r="AV1" t="s">
        <v>521</v>
      </c>
      <c r="AW1" t="s">
        <v>524</v>
      </c>
      <c r="AX1" t="s">
        <v>524</v>
      </c>
      <c r="AY1" t="s">
        <v>521</v>
      </c>
      <c r="AZ1" t="s">
        <v>521</v>
      </c>
      <c r="BA1" t="s">
        <v>521</v>
      </c>
      <c r="BB1" t="s">
        <v>521</v>
      </c>
      <c r="BC1" t="s">
        <v>525</v>
      </c>
      <c r="BD1" t="s">
        <v>526</v>
      </c>
      <c r="BE1" t="s">
        <v>526</v>
      </c>
      <c r="BF1" t="s">
        <v>526</v>
      </c>
      <c r="BG1" t="s">
        <v>516</v>
      </c>
      <c r="BH1" t="s">
        <v>527</v>
      </c>
      <c r="BI1" t="s">
        <v>527</v>
      </c>
      <c r="BJ1" t="s">
        <v>528</v>
      </c>
      <c r="BK1" t="s">
        <v>508</v>
      </c>
      <c r="BL1" t="s">
        <v>508</v>
      </c>
      <c r="BM1" t="s">
        <v>508</v>
      </c>
      <c r="BN1" t="s">
        <v>529</v>
      </c>
      <c r="BO1" t="s">
        <v>530</v>
      </c>
      <c r="BP1" t="s">
        <v>530</v>
      </c>
      <c r="BQ1" t="s">
        <v>518</v>
      </c>
      <c r="BR1" t="s">
        <v>513</v>
      </c>
      <c r="BS1" t="s">
        <v>514</v>
      </c>
      <c r="BT1" t="s">
        <v>531</v>
      </c>
      <c r="BU1" t="s">
        <v>532</v>
      </c>
      <c r="BV1" t="s">
        <v>508</v>
      </c>
      <c r="BW1" t="s">
        <v>533</v>
      </c>
      <c r="BX1" t="s">
        <v>533</v>
      </c>
      <c r="BY1" t="s">
        <v>533</v>
      </c>
      <c r="BZ1" t="s">
        <v>533</v>
      </c>
    </row>
    <row r="2" spans="1:7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44741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149</v>
      </c>
      <c r="AU2" t="s">
        <v>149</v>
      </c>
      <c r="AV2" t="s">
        <v>149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150</v>
      </c>
      <c r="BE2" t="s">
        <v>150</v>
      </c>
      <c r="BF2" t="s">
        <v>150</v>
      </c>
      <c r="BG2" t="s">
        <v>150</v>
      </c>
      <c r="BH2" t="s">
        <v>246</v>
      </c>
      <c r="BI2" t="s">
        <v>246</v>
      </c>
      <c r="BJ2" t="s">
        <v>390</v>
      </c>
      <c r="BK2" t="s">
        <v>268</v>
      </c>
      <c r="BL2" t="s">
        <v>270</v>
      </c>
      <c r="BM2" t="s">
        <v>237</v>
      </c>
      <c r="BN2" t="s">
        <v>152</v>
      </c>
      <c r="BO2" t="s">
        <v>152</v>
      </c>
      <c r="BP2" t="s">
        <v>152</v>
      </c>
      <c r="BQ2" t="s">
        <v>153</v>
      </c>
      <c r="BR2" t="s">
        <v>153</v>
      </c>
      <c r="BS2" t="s">
        <v>153</v>
      </c>
      <c r="BT2" t="s">
        <v>153</v>
      </c>
      <c r="BU2" t="s">
        <v>153</v>
      </c>
      <c r="BV2" t="s">
        <v>269</v>
      </c>
      <c r="BW2" t="s">
        <v>149</v>
      </c>
      <c r="BX2" t="s">
        <v>149</v>
      </c>
      <c r="BY2" t="s">
        <v>150</v>
      </c>
      <c r="BZ2" t="s">
        <v>150</v>
      </c>
    </row>
    <row r="3" spans="1:7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1451.7299999999998</v>
      </c>
      <c r="I3" s="95">
        <v>472.40999999999997</v>
      </c>
      <c r="J3" s="95">
        <v>370.38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22.92</v>
      </c>
      <c r="AC3">
        <v>193.24</v>
      </c>
      <c r="AD3">
        <v>193.24</v>
      </c>
      <c r="AE3">
        <v>25.02</v>
      </c>
      <c r="AF3">
        <v>100.49</v>
      </c>
      <c r="AG3">
        <v>96.62</v>
      </c>
      <c r="AH3">
        <v>98.55</v>
      </c>
      <c r="AI3">
        <v>74.739999999999995</v>
      </c>
      <c r="AJ3">
        <v>60.39</v>
      </c>
      <c r="AK3">
        <v>0</v>
      </c>
      <c r="AL3">
        <v>0</v>
      </c>
      <c r="AM3">
        <v>49.76</v>
      </c>
      <c r="AN3">
        <v>16.809999999999999</v>
      </c>
      <c r="AO3">
        <v>24.88</v>
      </c>
      <c r="AP3">
        <v>41.74</v>
      </c>
      <c r="AQ3">
        <v>49.76</v>
      </c>
      <c r="AR3">
        <v>136.96</v>
      </c>
      <c r="AS3">
        <v>24.88</v>
      </c>
      <c r="AT3">
        <v>25.02</v>
      </c>
      <c r="AU3">
        <v>119.31</v>
      </c>
      <c r="AV3">
        <v>56.09</v>
      </c>
      <c r="AW3">
        <v>14.49</v>
      </c>
      <c r="AX3">
        <v>14.49</v>
      </c>
      <c r="AY3">
        <v>48.92</v>
      </c>
      <c r="AZ3">
        <v>18.7</v>
      </c>
      <c r="BA3">
        <v>13.91</v>
      </c>
      <c r="BB3">
        <v>0</v>
      </c>
      <c r="BC3">
        <v>144.93</v>
      </c>
      <c r="BD3">
        <v>22.82</v>
      </c>
      <c r="BE3">
        <v>21.81</v>
      </c>
      <c r="BF3">
        <v>71.67</v>
      </c>
      <c r="BG3">
        <v>99.84</v>
      </c>
      <c r="BH3">
        <v>28.57</v>
      </c>
      <c r="BI3">
        <v>7.09</v>
      </c>
      <c r="BJ3">
        <v>0.48</v>
      </c>
      <c r="BK3">
        <v>1.01</v>
      </c>
      <c r="BL3">
        <v>0.93</v>
      </c>
      <c r="BM3">
        <v>0.61</v>
      </c>
      <c r="BN3">
        <v>0.97</v>
      </c>
      <c r="BO3">
        <v>0</v>
      </c>
      <c r="BP3">
        <v>0</v>
      </c>
      <c r="BQ3">
        <v>81.16</v>
      </c>
      <c r="BR3">
        <v>48.31</v>
      </c>
      <c r="BS3">
        <v>190.93</v>
      </c>
      <c r="BT3">
        <v>8.7899999999999991</v>
      </c>
      <c r="BU3">
        <v>40.58</v>
      </c>
      <c r="BV3">
        <v>0.61</v>
      </c>
      <c r="BW3">
        <v>0</v>
      </c>
      <c r="BX3">
        <v>0</v>
      </c>
      <c r="BY3">
        <v>0</v>
      </c>
      <c r="BZ3">
        <v>0</v>
      </c>
    </row>
    <row r="4" spans="1:78">
      <c r="A4" t="s">
        <v>240</v>
      </c>
      <c r="B4" t="s">
        <v>232</v>
      </c>
      <c r="C4" t="s">
        <v>234</v>
      </c>
      <c r="G4" t="s">
        <v>46</v>
      </c>
      <c r="H4" s="115">
        <v>1451.7299999999998</v>
      </c>
      <c r="I4" s="88">
        <v>472.40999999999997</v>
      </c>
      <c r="J4" s="88">
        <v>370.38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22.92</v>
      </c>
      <c r="AC4">
        <v>193.24</v>
      </c>
      <c r="AD4">
        <v>193.24</v>
      </c>
      <c r="AE4">
        <v>25.02</v>
      </c>
      <c r="AF4">
        <v>100.49</v>
      </c>
      <c r="AG4">
        <v>96.62</v>
      </c>
      <c r="AH4">
        <v>98.55</v>
      </c>
      <c r="AI4">
        <v>74.739999999999995</v>
      </c>
      <c r="AJ4">
        <v>60.39</v>
      </c>
      <c r="AK4">
        <v>0</v>
      </c>
      <c r="AL4">
        <v>0</v>
      </c>
      <c r="AM4">
        <v>49.76</v>
      </c>
      <c r="AN4">
        <v>16.809999999999999</v>
      </c>
      <c r="AO4">
        <v>24.88</v>
      </c>
      <c r="AP4">
        <v>41.74</v>
      </c>
      <c r="AQ4">
        <v>49.76</v>
      </c>
      <c r="AR4">
        <v>136.96</v>
      </c>
      <c r="AS4">
        <v>24.88</v>
      </c>
      <c r="AT4">
        <v>25.02</v>
      </c>
      <c r="AU4">
        <v>119.31</v>
      </c>
      <c r="AV4">
        <v>56.09</v>
      </c>
      <c r="AW4">
        <v>14.49</v>
      </c>
      <c r="AX4">
        <v>14.49</v>
      </c>
      <c r="AY4">
        <v>48.92</v>
      </c>
      <c r="AZ4">
        <v>18.7</v>
      </c>
      <c r="BA4">
        <v>13.91</v>
      </c>
      <c r="BB4">
        <v>0</v>
      </c>
      <c r="BC4">
        <v>144.93</v>
      </c>
      <c r="BD4">
        <v>22.82</v>
      </c>
      <c r="BE4">
        <v>21.81</v>
      </c>
      <c r="BF4">
        <v>71.67</v>
      </c>
      <c r="BG4">
        <v>99.84</v>
      </c>
      <c r="BH4">
        <v>28.57</v>
      </c>
      <c r="BI4">
        <v>7.09</v>
      </c>
      <c r="BJ4">
        <v>0.48</v>
      </c>
      <c r="BK4">
        <v>1.01</v>
      </c>
      <c r="BL4">
        <v>0.93</v>
      </c>
      <c r="BM4">
        <v>0.61</v>
      </c>
      <c r="BN4">
        <v>0.97</v>
      </c>
      <c r="BO4">
        <v>0</v>
      </c>
      <c r="BP4">
        <v>0</v>
      </c>
      <c r="BQ4">
        <v>81.16</v>
      </c>
      <c r="BR4">
        <v>48.31</v>
      </c>
      <c r="BS4">
        <v>190.93</v>
      </c>
      <c r="BT4">
        <v>8.7899999999999991</v>
      </c>
      <c r="BU4">
        <v>40.58</v>
      </c>
      <c r="BV4">
        <v>0.61</v>
      </c>
      <c r="BW4">
        <v>0</v>
      </c>
      <c r="BX4">
        <v>0</v>
      </c>
      <c r="BY4">
        <v>0</v>
      </c>
      <c r="BZ4">
        <v>0</v>
      </c>
    </row>
    <row r="5" spans="1:78">
      <c r="A5" t="s">
        <v>241</v>
      </c>
      <c r="B5" t="s">
        <v>233</v>
      </c>
      <c r="C5" t="s">
        <v>235</v>
      </c>
      <c r="G5" t="s">
        <v>47</v>
      </c>
      <c r="H5" s="115">
        <v>1451.7299999999998</v>
      </c>
      <c r="I5" s="88">
        <v>472.40999999999997</v>
      </c>
      <c r="J5" s="88">
        <v>370.38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22.92</v>
      </c>
      <c r="AC5">
        <v>193.24</v>
      </c>
      <c r="AD5">
        <v>193.24</v>
      </c>
      <c r="AE5">
        <v>25.02</v>
      </c>
      <c r="AF5">
        <v>100.49</v>
      </c>
      <c r="AG5">
        <v>96.62</v>
      </c>
      <c r="AH5">
        <v>98.55</v>
      </c>
      <c r="AI5">
        <v>74.739999999999995</v>
      </c>
      <c r="AJ5">
        <v>60.39</v>
      </c>
      <c r="AK5">
        <v>0</v>
      </c>
      <c r="AL5">
        <v>0</v>
      </c>
      <c r="AM5">
        <v>49.76</v>
      </c>
      <c r="AN5">
        <v>16.809999999999999</v>
      </c>
      <c r="AO5">
        <v>24.88</v>
      </c>
      <c r="AP5">
        <v>41.74</v>
      </c>
      <c r="AQ5">
        <v>49.76</v>
      </c>
      <c r="AR5">
        <v>136.96</v>
      </c>
      <c r="AS5">
        <v>24.88</v>
      </c>
      <c r="AT5">
        <v>25.02</v>
      </c>
      <c r="AU5">
        <v>119.31</v>
      </c>
      <c r="AV5">
        <v>56.09</v>
      </c>
      <c r="AW5">
        <v>14.49</v>
      </c>
      <c r="AX5">
        <v>14.49</v>
      </c>
      <c r="AY5">
        <v>48.92</v>
      </c>
      <c r="AZ5">
        <v>18.7</v>
      </c>
      <c r="BA5">
        <v>13.91</v>
      </c>
      <c r="BB5">
        <v>0</v>
      </c>
      <c r="BC5">
        <v>144.93</v>
      </c>
      <c r="BD5">
        <v>22.82</v>
      </c>
      <c r="BE5">
        <v>21.81</v>
      </c>
      <c r="BF5">
        <v>71.67</v>
      </c>
      <c r="BG5">
        <v>99.84</v>
      </c>
      <c r="BH5">
        <v>28.57</v>
      </c>
      <c r="BI5">
        <v>7.09</v>
      </c>
      <c r="BJ5">
        <v>0.48</v>
      </c>
      <c r="BK5">
        <v>1.01</v>
      </c>
      <c r="BL5">
        <v>0.93</v>
      </c>
      <c r="BM5">
        <v>0.61</v>
      </c>
      <c r="BN5">
        <v>0.97</v>
      </c>
      <c r="BO5">
        <v>0</v>
      </c>
      <c r="BP5">
        <v>0</v>
      </c>
      <c r="BQ5">
        <v>81.16</v>
      </c>
      <c r="BR5">
        <v>48.31</v>
      </c>
      <c r="BS5">
        <v>190.93</v>
      </c>
      <c r="BT5">
        <v>8.7899999999999991</v>
      </c>
      <c r="BU5">
        <v>40.58</v>
      </c>
      <c r="BV5">
        <v>0.61</v>
      </c>
      <c r="BW5">
        <v>0</v>
      </c>
      <c r="BX5">
        <v>0</v>
      </c>
      <c r="BY5">
        <v>0</v>
      </c>
      <c r="BZ5">
        <v>0</v>
      </c>
    </row>
    <row r="6" spans="1:78">
      <c r="A6" t="s">
        <v>242</v>
      </c>
      <c r="B6" t="s">
        <v>264</v>
      </c>
      <c r="C6" t="s">
        <v>236</v>
      </c>
      <c r="G6" t="s">
        <v>48</v>
      </c>
      <c r="H6" s="115">
        <v>1403.4199999999996</v>
      </c>
      <c r="I6" s="88">
        <v>472.40999999999997</v>
      </c>
      <c r="J6" s="88">
        <v>370.38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22.92</v>
      </c>
      <c r="AC6">
        <v>193.24</v>
      </c>
      <c r="AD6">
        <v>144.93</v>
      </c>
      <c r="AE6">
        <v>25.02</v>
      </c>
      <c r="AF6">
        <v>100.49</v>
      </c>
      <c r="AG6">
        <v>96.62</v>
      </c>
      <c r="AH6">
        <v>98.55</v>
      </c>
      <c r="AI6">
        <v>74.739999999999995</v>
      </c>
      <c r="AJ6">
        <v>60.39</v>
      </c>
      <c r="AK6">
        <v>0</v>
      </c>
      <c r="AL6">
        <v>0</v>
      </c>
      <c r="AM6">
        <v>49.76</v>
      </c>
      <c r="AN6">
        <v>16.809999999999999</v>
      </c>
      <c r="AO6">
        <v>24.88</v>
      </c>
      <c r="AP6">
        <v>41.74</v>
      </c>
      <c r="AQ6">
        <v>49.76</v>
      </c>
      <c r="AR6">
        <v>136.96</v>
      </c>
      <c r="AS6">
        <v>24.88</v>
      </c>
      <c r="AT6">
        <v>25.02</v>
      </c>
      <c r="AU6">
        <v>119.31</v>
      </c>
      <c r="AV6">
        <v>56.09</v>
      </c>
      <c r="AW6">
        <v>14.49</v>
      </c>
      <c r="AX6">
        <v>14.49</v>
      </c>
      <c r="AY6">
        <v>48.92</v>
      </c>
      <c r="AZ6">
        <v>18.7</v>
      </c>
      <c r="BA6">
        <v>13.91</v>
      </c>
      <c r="BB6">
        <v>0</v>
      </c>
      <c r="BC6">
        <v>144.93</v>
      </c>
      <c r="BD6">
        <v>22.82</v>
      </c>
      <c r="BE6">
        <v>21.81</v>
      </c>
      <c r="BF6">
        <v>71.67</v>
      </c>
      <c r="BG6">
        <v>99.84</v>
      </c>
      <c r="BH6">
        <v>28.57</v>
      </c>
      <c r="BI6">
        <v>7.09</v>
      </c>
      <c r="BJ6">
        <v>0.48</v>
      </c>
      <c r="BK6">
        <v>1.01</v>
      </c>
      <c r="BL6">
        <v>0.93</v>
      </c>
      <c r="BM6">
        <v>0.61</v>
      </c>
      <c r="BN6">
        <v>0.97</v>
      </c>
      <c r="BO6">
        <v>0</v>
      </c>
      <c r="BP6">
        <v>0</v>
      </c>
      <c r="BQ6">
        <v>81.16</v>
      </c>
      <c r="BR6">
        <v>48.31</v>
      </c>
      <c r="BS6">
        <v>190.93</v>
      </c>
      <c r="BT6">
        <v>8.7899999999999991</v>
      </c>
      <c r="BU6">
        <v>40.58</v>
      </c>
      <c r="BV6">
        <v>0.61</v>
      </c>
      <c r="BW6">
        <v>0</v>
      </c>
      <c r="BX6">
        <v>0</v>
      </c>
      <c r="BY6">
        <v>0</v>
      </c>
      <c r="BZ6">
        <v>0</v>
      </c>
    </row>
    <row r="7" spans="1:78">
      <c r="A7" t="s">
        <v>243</v>
      </c>
      <c r="B7" t="s">
        <v>299</v>
      </c>
      <c r="C7" t="s">
        <v>265</v>
      </c>
      <c r="G7" t="s">
        <v>49</v>
      </c>
      <c r="H7" s="115">
        <v>1403.2099999999998</v>
      </c>
      <c r="I7" s="88">
        <v>424.1</v>
      </c>
      <c r="J7" s="88">
        <v>370.28999999999996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22.92</v>
      </c>
      <c r="AC7">
        <v>193.24</v>
      </c>
      <c r="AD7">
        <v>144.93</v>
      </c>
      <c r="AE7">
        <v>25.02</v>
      </c>
      <c r="AF7">
        <v>100.49</v>
      </c>
      <c r="AG7">
        <v>96.62</v>
      </c>
      <c r="AH7">
        <v>98.55</v>
      </c>
      <c r="AI7">
        <v>74.739999999999995</v>
      </c>
      <c r="AJ7">
        <v>60.39</v>
      </c>
      <c r="AK7">
        <v>0</v>
      </c>
      <c r="AL7">
        <v>0</v>
      </c>
      <c r="AM7">
        <v>49.76</v>
      </c>
      <c r="AN7">
        <v>16.809999999999999</v>
      </c>
      <c r="AO7">
        <v>24.88</v>
      </c>
      <c r="AP7">
        <v>41.74</v>
      </c>
      <c r="AQ7">
        <v>49.76</v>
      </c>
      <c r="AR7">
        <v>136.96</v>
      </c>
      <c r="AS7">
        <v>24.88</v>
      </c>
      <c r="AT7">
        <v>25.02</v>
      </c>
      <c r="AU7">
        <v>119.31</v>
      </c>
      <c r="AV7">
        <v>56.09</v>
      </c>
      <c r="AW7">
        <v>14.49</v>
      </c>
      <c r="AX7">
        <v>14.49</v>
      </c>
      <c r="AY7">
        <v>48.92</v>
      </c>
      <c r="AZ7">
        <v>18.7</v>
      </c>
      <c r="BA7">
        <v>13.91</v>
      </c>
      <c r="BB7">
        <v>0</v>
      </c>
      <c r="BC7">
        <v>96.62</v>
      </c>
      <c r="BD7">
        <v>22.82</v>
      </c>
      <c r="BE7">
        <v>21.81</v>
      </c>
      <c r="BF7">
        <v>71.67</v>
      </c>
      <c r="BG7">
        <v>99.84</v>
      </c>
      <c r="BH7">
        <v>28.57</v>
      </c>
      <c r="BI7">
        <v>7.09</v>
      </c>
      <c r="BJ7">
        <v>0.48</v>
      </c>
      <c r="BK7">
        <v>1.01</v>
      </c>
      <c r="BL7">
        <v>0.93</v>
      </c>
      <c r="BM7">
        <v>0.61</v>
      </c>
      <c r="BN7">
        <v>0.97</v>
      </c>
      <c r="BO7">
        <v>0</v>
      </c>
      <c r="BP7">
        <v>0</v>
      </c>
      <c r="BQ7">
        <v>81.16</v>
      </c>
      <c r="BR7">
        <v>48.31</v>
      </c>
      <c r="BS7">
        <v>190.93</v>
      </c>
      <c r="BT7">
        <v>8.6999999999999993</v>
      </c>
      <c r="BU7">
        <v>40.58</v>
      </c>
      <c r="BV7">
        <v>0.4</v>
      </c>
      <c r="BW7">
        <v>0</v>
      </c>
      <c r="BX7">
        <v>0</v>
      </c>
      <c r="BY7">
        <v>0</v>
      </c>
      <c r="BZ7">
        <v>0</v>
      </c>
    </row>
    <row r="8" spans="1:78">
      <c r="A8" t="s">
        <v>244</v>
      </c>
      <c r="B8" t="s">
        <v>341</v>
      </c>
      <c r="C8" t="s">
        <v>237</v>
      </c>
      <c r="G8" t="s">
        <v>50</v>
      </c>
      <c r="H8" s="115">
        <v>1306.5899999999999</v>
      </c>
      <c r="I8" s="88">
        <v>424.1</v>
      </c>
      <c r="J8" s="88">
        <v>370.28999999999996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22.92</v>
      </c>
      <c r="AC8">
        <v>193.24</v>
      </c>
      <c r="AD8">
        <v>48.31</v>
      </c>
      <c r="AE8">
        <v>25.02</v>
      </c>
      <c r="AF8">
        <v>100.49</v>
      </c>
      <c r="AG8">
        <v>96.62</v>
      </c>
      <c r="AH8">
        <v>98.55</v>
      </c>
      <c r="AI8">
        <v>74.739999999999995</v>
      </c>
      <c r="AJ8">
        <v>60.39</v>
      </c>
      <c r="AK8">
        <v>0</v>
      </c>
      <c r="AL8">
        <v>0</v>
      </c>
      <c r="AM8">
        <v>49.76</v>
      </c>
      <c r="AN8">
        <v>16.809999999999999</v>
      </c>
      <c r="AO8">
        <v>24.88</v>
      </c>
      <c r="AP8">
        <v>41.74</v>
      </c>
      <c r="AQ8">
        <v>49.76</v>
      </c>
      <c r="AR8">
        <v>136.96</v>
      </c>
      <c r="AS8">
        <v>24.88</v>
      </c>
      <c r="AT8">
        <v>25.02</v>
      </c>
      <c r="AU8">
        <v>119.31</v>
      </c>
      <c r="AV8">
        <v>56.09</v>
      </c>
      <c r="AW8">
        <v>14.49</v>
      </c>
      <c r="AX8">
        <v>14.49</v>
      </c>
      <c r="AY8">
        <v>48.92</v>
      </c>
      <c r="AZ8">
        <v>18.7</v>
      </c>
      <c r="BA8">
        <v>13.91</v>
      </c>
      <c r="BB8">
        <v>0</v>
      </c>
      <c r="BC8">
        <v>96.62</v>
      </c>
      <c r="BD8">
        <v>22.82</v>
      </c>
      <c r="BE8">
        <v>21.81</v>
      </c>
      <c r="BF8">
        <v>71.67</v>
      </c>
      <c r="BG8">
        <v>99.84</v>
      </c>
      <c r="BH8">
        <v>28.57</v>
      </c>
      <c r="BI8">
        <v>7.09</v>
      </c>
      <c r="BJ8">
        <v>0.48</v>
      </c>
      <c r="BK8">
        <v>1.01</v>
      </c>
      <c r="BL8">
        <v>0.93</v>
      </c>
      <c r="BM8">
        <v>0.61</v>
      </c>
      <c r="BN8">
        <v>0.97</v>
      </c>
      <c r="BO8">
        <v>0</v>
      </c>
      <c r="BP8">
        <v>0</v>
      </c>
      <c r="BQ8">
        <v>81.16</v>
      </c>
      <c r="BR8">
        <v>48.31</v>
      </c>
      <c r="BS8">
        <v>190.93</v>
      </c>
      <c r="BT8">
        <v>8.6999999999999993</v>
      </c>
      <c r="BU8">
        <v>40.58</v>
      </c>
      <c r="BV8">
        <v>0.4</v>
      </c>
      <c r="BW8">
        <v>0</v>
      </c>
      <c r="BX8">
        <v>0</v>
      </c>
      <c r="BY8">
        <v>0</v>
      </c>
      <c r="BZ8">
        <v>0</v>
      </c>
    </row>
    <row r="9" spans="1:78">
      <c r="A9" t="s">
        <v>245</v>
      </c>
      <c r="B9" t="s">
        <v>361</v>
      </c>
      <c r="C9" t="s">
        <v>238</v>
      </c>
      <c r="G9" t="s">
        <v>51</v>
      </c>
      <c r="H9" s="115">
        <v>1306.5899999999999</v>
      </c>
      <c r="I9" s="88">
        <v>424.1</v>
      </c>
      <c r="J9" s="88">
        <v>370.28999999999996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22.92</v>
      </c>
      <c r="AC9">
        <v>193.24</v>
      </c>
      <c r="AD9">
        <v>48.31</v>
      </c>
      <c r="AE9">
        <v>25.02</v>
      </c>
      <c r="AF9">
        <v>100.49</v>
      </c>
      <c r="AG9">
        <v>96.62</v>
      </c>
      <c r="AH9">
        <v>98.55</v>
      </c>
      <c r="AI9">
        <v>74.739999999999995</v>
      </c>
      <c r="AJ9">
        <v>60.39</v>
      </c>
      <c r="AK9">
        <v>0</v>
      </c>
      <c r="AL9">
        <v>0</v>
      </c>
      <c r="AM9">
        <v>49.76</v>
      </c>
      <c r="AN9">
        <v>16.809999999999999</v>
      </c>
      <c r="AO9">
        <v>24.88</v>
      </c>
      <c r="AP9">
        <v>41.74</v>
      </c>
      <c r="AQ9">
        <v>49.76</v>
      </c>
      <c r="AR9">
        <v>136.96</v>
      </c>
      <c r="AS9">
        <v>24.88</v>
      </c>
      <c r="AT9">
        <v>25.02</v>
      </c>
      <c r="AU9">
        <v>119.31</v>
      </c>
      <c r="AV9">
        <v>56.09</v>
      </c>
      <c r="AW9">
        <v>14.49</v>
      </c>
      <c r="AX9">
        <v>14.49</v>
      </c>
      <c r="AY9">
        <v>48.92</v>
      </c>
      <c r="AZ9">
        <v>18.7</v>
      </c>
      <c r="BA9">
        <v>13.91</v>
      </c>
      <c r="BB9">
        <v>0</v>
      </c>
      <c r="BC9">
        <v>96.62</v>
      </c>
      <c r="BD9">
        <v>22.82</v>
      </c>
      <c r="BE9">
        <v>21.81</v>
      </c>
      <c r="BF9">
        <v>71.67</v>
      </c>
      <c r="BG9">
        <v>99.84</v>
      </c>
      <c r="BH9">
        <v>28.57</v>
      </c>
      <c r="BI9">
        <v>7.09</v>
      </c>
      <c r="BJ9">
        <v>0.48</v>
      </c>
      <c r="BK9">
        <v>1.01</v>
      </c>
      <c r="BL9">
        <v>0.93</v>
      </c>
      <c r="BM9">
        <v>0.61</v>
      </c>
      <c r="BN9">
        <v>0.97</v>
      </c>
      <c r="BO9">
        <v>0</v>
      </c>
      <c r="BP9">
        <v>0</v>
      </c>
      <c r="BQ9">
        <v>81.16</v>
      </c>
      <c r="BR9">
        <v>48.31</v>
      </c>
      <c r="BS9">
        <v>190.93</v>
      </c>
      <c r="BT9">
        <v>8.6999999999999993</v>
      </c>
      <c r="BU9">
        <v>40.58</v>
      </c>
      <c r="BV9">
        <v>0.4</v>
      </c>
      <c r="BW9">
        <v>0</v>
      </c>
      <c r="BX9">
        <v>0</v>
      </c>
      <c r="BY9">
        <v>0</v>
      </c>
      <c r="BZ9">
        <v>0</v>
      </c>
    </row>
    <row r="10" spans="1:78">
      <c r="A10" t="s">
        <v>266</v>
      </c>
      <c r="C10" t="s">
        <v>239</v>
      </c>
      <c r="G10" t="s">
        <v>52</v>
      </c>
      <c r="H10" s="115">
        <v>1306.5899999999999</v>
      </c>
      <c r="I10" s="88">
        <v>424.1</v>
      </c>
      <c r="J10" s="88">
        <v>370.28999999999996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22.92</v>
      </c>
      <c r="AC10">
        <v>193.24</v>
      </c>
      <c r="AD10">
        <v>48.31</v>
      </c>
      <c r="AE10">
        <v>25.02</v>
      </c>
      <c r="AF10">
        <v>100.49</v>
      </c>
      <c r="AG10">
        <v>96.62</v>
      </c>
      <c r="AH10">
        <v>98.55</v>
      </c>
      <c r="AI10">
        <v>74.739999999999995</v>
      </c>
      <c r="AJ10">
        <v>60.39</v>
      </c>
      <c r="AK10">
        <v>0</v>
      </c>
      <c r="AL10">
        <v>0</v>
      </c>
      <c r="AM10">
        <v>49.76</v>
      </c>
      <c r="AN10">
        <v>16.809999999999999</v>
      </c>
      <c r="AO10">
        <v>24.88</v>
      </c>
      <c r="AP10">
        <v>41.74</v>
      </c>
      <c r="AQ10">
        <v>49.76</v>
      </c>
      <c r="AR10">
        <v>136.96</v>
      </c>
      <c r="AS10">
        <v>24.88</v>
      </c>
      <c r="AT10">
        <v>25.02</v>
      </c>
      <c r="AU10">
        <v>119.31</v>
      </c>
      <c r="AV10">
        <v>56.09</v>
      </c>
      <c r="AW10">
        <v>14.49</v>
      </c>
      <c r="AX10">
        <v>14.49</v>
      </c>
      <c r="AY10">
        <v>48.92</v>
      </c>
      <c r="AZ10">
        <v>18.7</v>
      </c>
      <c r="BA10">
        <v>13.91</v>
      </c>
      <c r="BB10">
        <v>0</v>
      </c>
      <c r="BC10">
        <v>96.62</v>
      </c>
      <c r="BD10">
        <v>22.82</v>
      </c>
      <c r="BE10">
        <v>21.81</v>
      </c>
      <c r="BF10">
        <v>71.67</v>
      </c>
      <c r="BG10">
        <v>99.84</v>
      </c>
      <c r="BH10">
        <v>28.57</v>
      </c>
      <c r="BI10">
        <v>7.09</v>
      </c>
      <c r="BJ10">
        <v>0.48</v>
      </c>
      <c r="BK10">
        <v>1.01</v>
      </c>
      <c r="BL10">
        <v>0.93</v>
      </c>
      <c r="BM10">
        <v>0.61</v>
      </c>
      <c r="BN10">
        <v>0.97</v>
      </c>
      <c r="BO10">
        <v>0</v>
      </c>
      <c r="BP10">
        <v>0</v>
      </c>
      <c r="BQ10">
        <v>81.16</v>
      </c>
      <c r="BR10">
        <v>48.31</v>
      </c>
      <c r="BS10">
        <v>190.93</v>
      </c>
      <c r="BT10">
        <v>8.6999999999999993</v>
      </c>
      <c r="BU10">
        <v>40.58</v>
      </c>
      <c r="BV10">
        <v>0.4</v>
      </c>
      <c r="BW10">
        <v>0</v>
      </c>
      <c r="BX10">
        <v>0</v>
      </c>
      <c r="BY10">
        <v>0</v>
      </c>
      <c r="BZ10">
        <v>0</v>
      </c>
    </row>
    <row r="11" spans="1:78">
      <c r="A11" t="s">
        <v>246</v>
      </c>
      <c r="C11" t="s">
        <v>342</v>
      </c>
      <c r="G11" t="s">
        <v>53</v>
      </c>
      <c r="H11" s="115">
        <v>1258.4899999999998</v>
      </c>
      <c r="I11" s="88">
        <v>327.48</v>
      </c>
      <c r="J11" s="88">
        <v>370.19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22.92</v>
      </c>
      <c r="AC11">
        <v>193.24</v>
      </c>
      <c r="AD11">
        <v>0</v>
      </c>
      <c r="AE11">
        <v>25.02</v>
      </c>
      <c r="AF11">
        <v>100.49</v>
      </c>
      <c r="AG11">
        <v>96.62</v>
      </c>
      <c r="AH11">
        <v>98.55</v>
      </c>
      <c r="AI11">
        <v>74.739999999999995</v>
      </c>
      <c r="AJ11">
        <v>60.39</v>
      </c>
      <c r="AK11">
        <v>0</v>
      </c>
      <c r="AL11">
        <v>0</v>
      </c>
      <c r="AM11">
        <v>49.76</v>
      </c>
      <c r="AN11">
        <v>16.809999999999999</v>
      </c>
      <c r="AO11">
        <v>24.88</v>
      </c>
      <c r="AP11">
        <v>41.74</v>
      </c>
      <c r="AQ11">
        <v>49.76</v>
      </c>
      <c r="AR11">
        <v>136.96</v>
      </c>
      <c r="AS11">
        <v>24.88</v>
      </c>
      <c r="AT11">
        <v>25.02</v>
      </c>
      <c r="AU11">
        <v>119.31</v>
      </c>
      <c r="AV11">
        <v>56.09</v>
      </c>
      <c r="AW11">
        <v>14.49</v>
      </c>
      <c r="AX11">
        <v>14.49</v>
      </c>
      <c r="AY11">
        <v>48.92</v>
      </c>
      <c r="AZ11">
        <v>18.7</v>
      </c>
      <c r="BA11">
        <v>13.91</v>
      </c>
      <c r="BB11">
        <v>0</v>
      </c>
      <c r="BC11">
        <v>0</v>
      </c>
      <c r="BD11">
        <v>22.82</v>
      </c>
      <c r="BE11">
        <v>21.81</v>
      </c>
      <c r="BF11">
        <v>71.67</v>
      </c>
      <c r="BG11">
        <v>99.84</v>
      </c>
      <c r="BH11">
        <v>28.57</v>
      </c>
      <c r="BI11">
        <v>7.09</v>
      </c>
      <c r="BJ11">
        <v>0.48</v>
      </c>
      <c r="BK11">
        <v>1.01</v>
      </c>
      <c r="BL11">
        <v>0.93</v>
      </c>
      <c r="BM11">
        <v>0.61</v>
      </c>
      <c r="BN11">
        <v>0.97</v>
      </c>
      <c r="BO11">
        <v>0</v>
      </c>
      <c r="BP11">
        <v>0</v>
      </c>
      <c r="BQ11">
        <v>81.16</v>
      </c>
      <c r="BR11">
        <v>48.31</v>
      </c>
      <c r="BS11">
        <v>190.93</v>
      </c>
      <c r="BT11">
        <v>8.6</v>
      </c>
      <c r="BU11">
        <v>40.58</v>
      </c>
      <c r="BV11">
        <v>0.61</v>
      </c>
      <c r="BW11">
        <v>0</v>
      </c>
      <c r="BX11">
        <v>0</v>
      </c>
      <c r="BY11">
        <v>0</v>
      </c>
      <c r="BZ11">
        <v>0</v>
      </c>
    </row>
    <row r="12" spans="1:78">
      <c r="A12" t="s">
        <v>247</v>
      </c>
      <c r="C12" t="s">
        <v>362</v>
      </c>
      <c r="G12" t="s">
        <v>54</v>
      </c>
      <c r="H12" s="115">
        <v>1258.4899999999998</v>
      </c>
      <c r="I12" s="88">
        <v>327.48</v>
      </c>
      <c r="J12" s="88">
        <v>370.19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22.92</v>
      </c>
      <c r="AC12">
        <v>193.24</v>
      </c>
      <c r="AD12">
        <v>0</v>
      </c>
      <c r="AE12">
        <v>25.02</v>
      </c>
      <c r="AF12">
        <v>100.49</v>
      </c>
      <c r="AG12">
        <v>96.62</v>
      </c>
      <c r="AH12">
        <v>98.55</v>
      </c>
      <c r="AI12">
        <v>74.739999999999995</v>
      </c>
      <c r="AJ12">
        <v>60.39</v>
      </c>
      <c r="AK12">
        <v>0</v>
      </c>
      <c r="AL12">
        <v>0</v>
      </c>
      <c r="AM12">
        <v>49.76</v>
      </c>
      <c r="AN12">
        <v>16.809999999999999</v>
      </c>
      <c r="AO12">
        <v>24.88</v>
      </c>
      <c r="AP12">
        <v>41.74</v>
      </c>
      <c r="AQ12">
        <v>49.76</v>
      </c>
      <c r="AR12">
        <v>136.96</v>
      </c>
      <c r="AS12">
        <v>24.88</v>
      </c>
      <c r="AT12">
        <v>25.02</v>
      </c>
      <c r="AU12">
        <v>119.31</v>
      </c>
      <c r="AV12">
        <v>56.09</v>
      </c>
      <c r="AW12">
        <v>14.49</v>
      </c>
      <c r="AX12">
        <v>14.49</v>
      </c>
      <c r="AY12">
        <v>48.92</v>
      </c>
      <c r="AZ12">
        <v>18.7</v>
      </c>
      <c r="BA12">
        <v>13.91</v>
      </c>
      <c r="BB12">
        <v>0</v>
      </c>
      <c r="BC12">
        <v>0</v>
      </c>
      <c r="BD12">
        <v>22.82</v>
      </c>
      <c r="BE12">
        <v>21.81</v>
      </c>
      <c r="BF12">
        <v>71.67</v>
      </c>
      <c r="BG12">
        <v>99.84</v>
      </c>
      <c r="BH12">
        <v>28.57</v>
      </c>
      <c r="BI12">
        <v>7.09</v>
      </c>
      <c r="BJ12">
        <v>0.48</v>
      </c>
      <c r="BK12">
        <v>1.01</v>
      </c>
      <c r="BL12">
        <v>0.93</v>
      </c>
      <c r="BM12">
        <v>0.61</v>
      </c>
      <c r="BN12">
        <v>0.97</v>
      </c>
      <c r="BO12">
        <v>0</v>
      </c>
      <c r="BP12">
        <v>0</v>
      </c>
      <c r="BQ12">
        <v>81.16</v>
      </c>
      <c r="BR12">
        <v>48.31</v>
      </c>
      <c r="BS12">
        <v>190.93</v>
      </c>
      <c r="BT12">
        <v>8.6</v>
      </c>
      <c r="BU12">
        <v>40.58</v>
      </c>
      <c r="BV12">
        <v>0.61</v>
      </c>
      <c r="BW12">
        <v>0</v>
      </c>
      <c r="BX12">
        <v>0</v>
      </c>
      <c r="BY12">
        <v>0</v>
      </c>
      <c r="BZ12">
        <v>0</v>
      </c>
    </row>
    <row r="13" spans="1:78">
      <c r="A13" t="s">
        <v>248</v>
      </c>
      <c r="G13" t="s">
        <v>55</v>
      </c>
      <c r="H13" s="115">
        <v>1258.4899999999998</v>
      </c>
      <c r="I13" s="88">
        <v>327.48</v>
      </c>
      <c r="J13" s="88">
        <v>370.19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22.92</v>
      </c>
      <c r="AC13">
        <v>193.24</v>
      </c>
      <c r="AD13">
        <v>0</v>
      </c>
      <c r="AE13">
        <v>25.02</v>
      </c>
      <c r="AF13">
        <v>100.49</v>
      </c>
      <c r="AG13">
        <v>96.62</v>
      </c>
      <c r="AH13">
        <v>98.55</v>
      </c>
      <c r="AI13">
        <v>74.739999999999995</v>
      </c>
      <c r="AJ13">
        <v>60.39</v>
      </c>
      <c r="AK13">
        <v>0</v>
      </c>
      <c r="AL13">
        <v>0</v>
      </c>
      <c r="AM13">
        <v>49.76</v>
      </c>
      <c r="AN13">
        <v>16.809999999999999</v>
      </c>
      <c r="AO13">
        <v>24.88</v>
      </c>
      <c r="AP13">
        <v>41.74</v>
      </c>
      <c r="AQ13">
        <v>49.76</v>
      </c>
      <c r="AR13">
        <v>136.96</v>
      </c>
      <c r="AS13">
        <v>24.88</v>
      </c>
      <c r="AT13">
        <v>25.02</v>
      </c>
      <c r="AU13">
        <v>119.31</v>
      </c>
      <c r="AV13">
        <v>56.09</v>
      </c>
      <c r="AW13">
        <v>14.49</v>
      </c>
      <c r="AX13">
        <v>14.49</v>
      </c>
      <c r="AY13">
        <v>48.92</v>
      </c>
      <c r="AZ13">
        <v>18.7</v>
      </c>
      <c r="BA13">
        <v>13.91</v>
      </c>
      <c r="BB13">
        <v>0</v>
      </c>
      <c r="BC13">
        <v>0</v>
      </c>
      <c r="BD13">
        <v>22.82</v>
      </c>
      <c r="BE13">
        <v>21.81</v>
      </c>
      <c r="BF13">
        <v>71.67</v>
      </c>
      <c r="BG13">
        <v>99.84</v>
      </c>
      <c r="BH13">
        <v>28.57</v>
      </c>
      <c r="BI13">
        <v>7.09</v>
      </c>
      <c r="BJ13">
        <v>0.48</v>
      </c>
      <c r="BK13">
        <v>1.01</v>
      </c>
      <c r="BL13">
        <v>0.93</v>
      </c>
      <c r="BM13">
        <v>0.61</v>
      </c>
      <c r="BN13">
        <v>0.97</v>
      </c>
      <c r="BO13">
        <v>0</v>
      </c>
      <c r="BP13">
        <v>0</v>
      </c>
      <c r="BQ13">
        <v>81.16</v>
      </c>
      <c r="BR13">
        <v>48.31</v>
      </c>
      <c r="BS13">
        <v>190.93</v>
      </c>
      <c r="BT13">
        <v>8.6</v>
      </c>
      <c r="BU13">
        <v>40.58</v>
      </c>
      <c r="BV13">
        <v>0.61</v>
      </c>
      <c r="BW13">
        <v>0</v>
      </c>
      <c r="BX13">
        <v>0</v>
      </c>
      <c r="BY13">
        <v>0</v>
      </c>
      <c r="BZ13">
        <v>0</v>
      </c>
    </row>
    <row r="14" spans="1:78">
      <c r="A14" t="s">
        <v>249</v>
      </c>
      <c r="G14" t="s">
        <v>56</v>
      </c>
      <c r="H14" s="115">
        <v>1258.4899999999998</v>
      </c>
      <c r="I14" s="88">
        <v>327.48</v>
      </c>
      <c r="J14" s="88">
        <v>370.19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22.92</v>
      </c>
      <c r="AC14">
        <v>193.24</v>
      </c>
      <c r="AD14">
        <v>0</v>
      </c>
      <c r="AE14">
        <v>25.02</v>
      </c>
      <c r="AF14">
        <v>100.49</v>
      </c>
      <c r="AG14">
        <v>96.62</v>
      </c>
      <c r="AH14">
        <v>98.55</v>
      </c>
      <c r="AI14">
        <v>74.739999999999995</v>
      </c>
      <c r="AJ14">
        <v>60.39</v>
      </c>
      <c r="AK14">
        <v>0</v>
      </c>
      <c r="AL14">
        <v>0</v>
      </c>
      <c r="AM14">
        <v>49.76</v>
      </c>
      <c r="AN14">
        <v>16.809999999999999</v>
      </c>
      <c r="AO14">
        <v>24.88</v>
      </c>
      <c r="AP14">
        <v>41.74</v>
      </c>
      <c r="AQ14">
        <v>49.76</v>
      </c>
      <c r="AR14">
        <v>136.96</v>
      </c>
      <c r="AS14">
        <v>24.88</v>
      </c>
      <c r="AT14">
        <v>25.02</v>
      </c>
      <c r="AU14">
        <v>119.31</v>
      </c>
      <c r="AV14">
        <v>56.09</v>
      </c>
      <c r="AW14">
        <v>14.49</v>
      </c>
      <c r="AX14">
        <v>14.49</v>
      </c>
      <c r="AY14">
        <v>48.92</v>
      </c>
      <c r="AZ14">
        <v>18.7</v>
      </c>
      <c r="BA14">
        <v>13.91</v>
      </c>
      <c r="BB14">
        <v>0</v>
      </c>
      <c r="BC14">
        <v>0</v>
      </c>
      <c r="BD14">
        <v>22.82</v>
      </c>
      <c r="BE14">
        <v>21.81</v>
      </c>
      <c r="BF14">
        <v>71.67</v>
      </c>
      <c r="BG14">
        <v>99.84</v>
      </c>
      <c r="BH14">
        <v>28.57</v>
      </c>
      <c r="BI14">
        <v>7.09</v>
      </c>
      <c r="BJ14">
        <v>0.48</v>
      </c>
      <c r="BK14">
        <v>1.01</v>
      </c>
      <c r="BL14">
        <v>0.93</v>
      </c>
      <c r="BM14">
        <v>0.61</v>
      </c>
      <c r="BN14">
        <v>0.97</v>
      </c>
      <c r="BO14">
        <v>0</v>
      </c>
      <c r="BP14">
        <v>0</v>
      </c>
      <c r="BQ14">
        <v>81.16</v>
      </c>
      <c r="BR14">
        <v>48.31</v>
      </c>
      <c r="BS14">
        <v>190.93</v>
      </c>
      <c r="BT14">
        <v>8.6</v>
      </c>
      <c r="BU14">
        <v>40.58</v>
      </c>
      <c r="BV14">
        <v>0.61</v>
      </c>
      <c r="BW14">
        <v>0</v>
      </c>
      <c r="BX14">
        <v>0</v>
      </c>
      <c r="BY14">
        <v>0</v>
      </c>
      <c r="BZ14">
        <v>0</v>
      </c>
    </row>
    <row r="15" spans="1:78">
      <c r="A15" t="s">
        <v>250</v>
      </c>
      <c r="G15" t="s">
        <v>57</v>
      </c>
      <c r="H15" s="115">
        <v>1086.8599999999999</v>
      </c>
      <c r="I15" s="88">
        <v>310.19</v>
      </c>
      <c r="J15" s="88">
        <v>370.09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0</v>
      </c>
      <c r="AC15">
        <v>193.24</v>
      </c>
      <c r="AD15">
        <v>0</v>
      </c>
      <c r="AE15">
        <v>25.02</v>
      </c>
      <c r="AF15">
        <v>100.49</v>
      </c>
      <c r="AG15">
        <v>96.62</v>
      </c>
      <c r="AH15">
        <v>0</v>
      </c>
      <c r="AI15">
        <v>74.739999999999995</v>
      </c>
      <c r="AJ15">
        <v>60.39</v>
      </c>
      <c r="AK15">
        <v>0</v>
      </c>
      <c r="AL15">
        <v>0</v>
      </c>
      <c r="AM15">
        <v>49.76</v>
      </c>
      <c r="AN15">
        <v>16.809999999999999</v>
      </c>
      <c r="AO15">
        <v>0</v>
      </c>
      <c r="AP15">
        <v>41.74</v>
      </c>
      <c r="AQ15">
        <v>49.76</v>
      </c>
      <c r="AR15">
        <v>136.96</v>
      </c>
      <c r="AS15">
        <v>24.88</v>
      </c>
      <c r="AT15">
        <v>0</v>
      </c>
      <c r="AU15">
        <v>119.31</v>
      </c>
      <c r="AV15">
        <v>56.09</v>
      </c>
      <c r="AW15">
        <v>14.49</v>
      </c>
      <c r="AX15">
        <v>14.49</v>
      </c>
      <c r="AY15">
        <v>48.92</v>
      </c>
      <c r="AZ15">
        <v>18.7</v>
      </c>
      <c r="BA15">
        <v>13.91</v>
      </c>
      <c r="BB15">
        <v>0</v>
      </c>
      <c r="BC15">
        <v>0</v>
      </c>
      <c r="BD15">
        <v>22.82</v>
      </c>
      <c r="BE15">
        <v>21.81</v>
      </c>
      <c r="BF15">
        <v>54.38</v>
      </c>
      <c r="BG15">
        <v>99.84</v>
      </c>
      <c r="BH15">
        <v>28.57</v>
      </c>
      <c r="BI15">
        <v>7.09</v>
      </c>
      <c r="BJ15">
        <v>0.43</v>
      </c>
      <c r="BK15">
        <v>1.01</v>
      </c>
      <c r="BL15">
        <v>0.93</v>
      </c>
      <c r="BM15">
        <v>0.61</v>
      </c>
      <c r="BN15">
        <v>0.97</v>
      </c>
      <c r="BO15">
        <v>0</v>
      </c>
      <c r="BP15">
        <v>0</v>
      </c>
      <c r="BQ15">
        <v>81.16</v>
      </c>
      <c r="BR15">
        <v>48.31</v>
      </c>
      <c r="BS15">
        <v>190.93</v>
      </c>
      <c r="BT15">
        <v>8.5</v>
      </c>
      <c r="BU15">
        <v>40.58</v>
      </c>
      <c r="BV15">
        <v>0.4</v>
      </c>
      <c r="BW15">
        <v>0</v>
      </c>
      <c r="BX15">
        <v>0</v>
      </c>
      <c r="BY15">
        <v>0</v>
      </c>
      <c r="BZ15">
        <v>0</v>
      </c>
    </row>
    <row r="16" spans="1:78">
      <c r="A16" t="s">
        <v>251</v>
      </c>
      <c r="G16" t="s">
        <v>58</v>
      </c>
      <c r="H16" s="115">
        <v>1086.8599999999999</v>
      </c>
      <c r="I16" s="88">
        <v>310.19</v>
      </c>
      <c r="J16" s="88">
        <v>370.09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0</v>
      </c>
      <c r="AC16">
        <v>193.24</v>
      </c>
      <c r="AD16">
        <v>0</v>
      </c>
      <c r="AE16">
        <v>25.02</v>
      </c>
      <c r="AF16">
        <v>100.49</v>
      </c>
      <c r="AG16">
        <v>96.62</v>
      </c>
      <c r="AH16">
        <v>0</v>
      </c>
      <c r="AI16">
        <v>74.739999999999995</v>
      </c>
      <c r="AJ16">
        <v>60.39</v>
      </c>
      <c r="AK16">
        <v>0</v>
      </c>
      <c r="AL16">
        <v>0</v>
      </c>
      <c r="AM16">
        <v>49.76</v>
      </c>
      <c r="AN16">
        <v>16.809999999999999</v>
      </c>
      <c r="AO16">
        <v>0</v>
      </c>
      <c r="AP16">
        <v>41.74</v>
      </c>
      <c r="AQ16">
        <v>49.76</v>
      </c>
      <c r="AR16">
        <v>136.96</v>
      </c>
      <c r="AS16">
        <v>24.88</v>
      </c>
      <c r="AT16">
        <v>0</v>
      </c>
      <c r="AU16">
        <v>119.31</v>
      </c>
      <c r="AV16">
        <v>56.09</v>
      </c>
      <c r="AW16">
        <v>14.49</v>
      </c>
      <c r="AX16">
        <v>14.49</v>
      </c>
      <c r="AY16">
        <v>48.92</v>
      </c>
      <c r="AZ16">
        <v>18.7</v>
      </c>
      <c r="BA16">
        <v>13.91</v>
      </c>
      <c r="BB16">
        <v>0</v>
      </c>
      <c r="BC16">
        <v>0</v>
      </c>
      <c r="BD16">
        <v>22.82</v>
      </c>
      <c r="BE16">
        <v>21.81</v>
      </c>
      <c r="BF16">
        <v>54.38</v>
      </c>
      <c r="BG16">
        <v>99.84</v>
      </c>
      <c r="BH16">
        <v>28.57</v>
      </c>
      <c r="BI16">
        <v>7.09</v>
      </c>
      <c r="BJ16">
        <v>0.43</v>
      </c>
      <c r="BK16">
        <v>1.01</v>
      </c>
      <c r="BL16">
        <v>0.93</v>
      </c>
      <c r="BM16">
        <v>0.61</v>
      </c>
      <c r="BN16">
        <v>0.97</v>
      </c>
      <c r="BO16">
        <v>0</v>
      </c>
      <c r="BP16">
        <v>0</v>
      </c>
      <c r="BQ16">
        <v>81.16</v>
      </c>
      <c r="BR16">
        <v>48.31</v>
      </c>
      <c r="BS16">
        <v>190.93</v>
      </c>
      <c r="BT16">
        <v>8.5</v>
      </c>
      <c r="BU16">
        <v>40.58</v>
      </c>
      <c r="BV16">
        <v>0.4</v>
      </c>
      <c r="BW16">
        <v>0</v>
      </c>
      <c r="BX16">
        <v>0</v>
      </c>
      <c r="BY16">
        <v>0</v>
      </c>
      <c r="BZ16">
        <v>0</v>
      </c>
    </row>
    <row r="17" spans="1:78">
      <c r="A17" t="s">
        <v>252</v>
      </c>
      <c r="G17" t="s">
        <v>59</v>
      </c>
      <c r="H17" s="115">
        <v>1086.8599999999999</v>
      </c>
      <c r="I17" s="88">
        <v>310.19</v>
      </c>
      <c r="J17" s="88">
        <v>370.09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0</v>
      </c>
      <c r="AC17">
        <v>193.24</v>
      </c>
      <c r="AD17">
        <v>0</v>
      </c>
      <c r="AE17">
        <v>25.02</v>
      </c>
      <c r="AF17">
        <v>100.49</v>
      </c>
      <c r="AG17">
        <v>96.62</v>
      </c>
      <c r="AH17">
        <v>0</v>
      </c>
      <c r="AI17">
        <v>74.739999999999995</v>
      </c>
      <c r="AJ17">
        <v>60.39</v>
      </c>
      <c r="AK17">
        <v>0</v>
      </c>
      <c r="AL17">
        <v>0</v>
      </c>
      <c r="AM17">
        <v>49.76</v>
      </c>
      <c r="AN17">
        <v>16.809999999999999</v>
      </c>
      <c r="AO17">
        <v>0</v>
      </c>
      <c r="AP17">
        <v>41.74</v>
      </c>
      <c r="AQ17">
        <v>49.76</v>
      </c>
      <c r="AR17">
        <v>136.96</v>
      </c>
      <c r="AS17">
        <v>24.88</v>
      </c>
      <c r="AT17">
        <v>0</v>
      </c>
      <c r="AU17">
        <v>119.31</v>
      </c>
      <c r="AV17">
        <v>56.09</v>
      </c>
      <c r="AW17">
        <v>14.49</v>
      </c>
      <c r="AX17">
        <v>14.49</v>
      </c>
      <c r="AY17">
        <v>48.92</v>
      </c>
      <c r="AZ17">
        <v>18.7</v>
      </c>
      <c r="BA17">
        <v>13.91</v>
      </c>
      <c r="BB17">
        <v>0</v>
      </c>
      <c r="BC17">
        <v>0</v>
      </c>
      <c r="BD17">
        <v>22.82</v>
      </c>
      <c r="BE17">
        <v>21.81</v>
      </c>
      <c r="BF17">
        <v>54.38</v>
      </c>
      <c r="BG17">
        <v>99.84</v>
      </c>
      <c r="BH17">
        <v>28.57</v>
      </c>
      <c r="BI17">
        <v>7.09</v>
      </c>
      <c r="BJ17">
        <v>0.43</v>
      </c>
      <c r="BK17">
        <v>1.01</v>
      </c>
      <c r="BL17">
        <v>0.93</v>
      </c>
      <c r="BM17">
        <v>0.61</v>
      </c>
      <c r="BN17">
        <v>0.97</v>
      </c>
      <c r="BO17">
        <v>0</v>
      </c>
      <c r="BP17">
        <v>0</v>
      </c>
      <c r="BQ17">
        <v>81.16</v>
      </c>
      <c r="BR17">
        <v>48.31</v>
      </c>
      <c r="BS17">
        <v>190.93</v>
      </c>
      <c r="BT17">
        <v>8.5</v>
      </c>
      <c r="BU17">
        <v>40.58</v>
      </c>
      <c r="BV17">
        <v>0.4</v>
      </c>
      <c r="BW17">
        <v>0</v>
      </c>
      <c r="BX17">
        <v>0</v>
      </c>
      <c r="BY17">
        <v>0</v>
      </c>
      <c r="BZ17">
        <v>0</v>
      </c>
    </row>
    <row r="18" spans="1:78">
      <c r="A18" t="s">
        <v>253</v>
      </c>
      <c r="G18" t="s">
        <v>60</v>
      </c>
      <c r="H18" s="115">
        <v>1086.8599999999999</v>
      </c>
      <c r="I18" s="88">
        <v>310.19</v>
      </c>
      <c r="J18" s="88">
        <v>370.09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0</v>
      </c>
      <c r="AC18">
        <v>193.24</v>
      </c>
      <c r="AD18">
        <v>0</v>
      </c>
      <c r="AE18">
        <v>25.02</v>
      </c>
      <c r="AF18">
        <v>100.49</v>
      </c>
      <c r="AG18">
        <v>96.62</v>
      </c>
      <c r="AH18">
        <v>0</v>
      </c>
      <c r="AI18">
        <v>74.739999999999995</v>
      </c>
      <c r="AJ18">
        <v>60.39</v>
      </c>
      <c r="AK18">
        <v>0</v>
      </c>
      <c r="AL18">
        <v>0</v>
      </c>
      <c r="AM18">
        <v>49.76</v>
      </c>
      <c r="AN18">
        <v>16.809999999999999</v>
      </c>
      <c r="AO18">
        <v>0</v>
      </c>
      <c r="AP18">
        <v>41.74</v>
      </c>
      <c r="AQ18">
        <v>49.76</v>
      </c>
      <c r="AR18">
        <v>136.96</v>
      </c>
      <c r="AS18">
        <v>24.88</v>
      </c>
      <c r="AT18">
        <v>0</v>
      </c>
      <c r="AU18">
        <v>119.31</v>
      </c>
      <c r="AV18">
        <v>56.09</v>
      </c>
      <c r="AW18">
        <v>14.49</v>
      </c>
      <c r="AX18">
        <v>14.49</v>
      </c>
      <c r="AY18">
        <v>48.92</v>
      </c>
      <c r="AZ18">
        <v>18.7</v>
      </c>
      <c r="BA18">
        <v>13.91</v>
      </c>
      <c r="BB18">
        <v>0</v>
      </c>
      <c r="BC18">
        <v>0</v>
      </c>
      <c r="BD18">
        <v>22.82</v>
      </c>
      <c r="BE18">
        <v>21.81</v>
      </c>
      <c r="BF18">
        <v>54.38</v>
      </c>
      <c r="BG18">
        <v>99.84</v>
      </c>
      <c r="BH18">
        <v>28.57</v>
      </c>
      <c r="BI18">
        <v>7.09</v>
      </c>
      <c r="BJ18">
        <v>0.43</v>
      </c>
      <c r="BK18">
        <v>1.01</v>
      </c>
      <c r="BL18">
        <v>0.93</v>
      </c>
      <c r="BM18">
        <v>0.61</v>
      </c>
      <c r="BN18">
        <v>0.97</v>
      </c>
      <c r="BO18">
        <v>0</v>
      </c>
      <c r="BP18">
        <v>0</v>
      </c>
      <c r="BQ18">
        <v>81.16</v>
      </c>
      <c r="BR18">
        <v>48.31</v>
      </c>
      <c r="BS18">
        <v>190.93</v>
      </c>
      <c r="BT18">
        <v>8.5</v>
      </c>
      <c r="BU18">
        <v>40.58</v>
      </c>
      <c r="BV18">
        <v>0.4</v>
      </c>
      <c r="BW18">
        <v>0</v>
      </c>
      <c r="BX18">
        <v>0</v>
      </c>
      <c r="BY18">
        <v>0</v>
      </c>
      <c r="BZ18">
        <v>0</v>
      </c>
    </row>
    <row r="19" spans="1:78">
      <c r="A19" t="s">
        <v>267</v>
      </c>
      <c r="G19" t="s">
        <v>61</v>
      </c>
      <c r="H19" s="115">
        <v>967.76</v>
      </c>
      <c r="I19" s="88">
        <v>310.19</v>
      </c>
      <c r="J19" s="88">
        <v>370.01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0</v>
      </c>
      <c r="AC19">
        <v>193.24</v>
      </c>
      <c r="AD19">
        <v>0</v>
      </c>
      <c r="AE19">
        <v>25.02</v>
      </c>
      <c r="AF19">
        <v>100.49</v>
      </c>
      <c r="AG19">
        <v>96.62</v>
      </c>
      <c r="AH19">
        <v>0</v>
      </c>
      <c r="AI19">
        <v>74.739999999999995</v>
      </c>
      <c r="AJ19">
        <v>60.39</v>
      </c>
      <c r="AK19">
        <v>0</v>
      </c>
      <c r="AL19">
        <v>0</v>
      </c>
      <c r="AM19">
        <v>49.76</v>
      </c>
      <c r="AN19">
        <v>16.809999999999999</v>
      </c>
      <c r="AO19">
        <v>0</v>
      </c>
      <c r="AP19">
        <v>41.74</v>
      </c>
      <c r="AQ19">
        <v>49.76</v>
      </c>
      <c r="AR19">
        <v>136.96</v>
      </c>
      <c r="AS19">
        <v>24.88</v>
      </c>
      <c r="AT19">
        <v>0</v>
      </c>
      <c r="AU19">
        <v>0</v>
      </c>
      <c r="AV19">
        <v>56.09</v>
      </c>
      <c r="AW19">
        <v>14.49</v>
      </c>
      <c r="AX19">
        <v>14.49</v>
      </c>
      <c r="AY19">
        <v>48.92</v>
      </c>
      <c r="AZ19">
        <v>18.7</v>
      </c>
      <c r="BA19">
        <v>13.91</v>
      </c>
      <c r="BB19">
        <v>0</v>
      </c>
      <c r="BC19">
        <v>0</v>
      </c>
      <c r="BD19">
        <v>22.82</v>
      </c>
      <c r="BE19">
        <v>21.81</v>
      </c>
      <c r="BF19">
        <v>54.38</v>
      </c>
      <c r="BG19">
        <v>99.84</v>
      </c>
      <c r="BH19">
        <v>28.57</v>
      </c>
      <c r="BI19">
        <v>7.09</v>
      </c>
      <c r="BJ19">
        <v>0.43</v>
      </c>
      <c r="BK19">
        <v>1.01</v>
      </c>
      <c r="BL19">
        <v>0.93</v>
      </c>
      <c r="BM19">
        <v>0.61</v>
      </c>
      <c r="BN19">
        <v>0.97</v>
      </c>
      <c r="BO19">
        <v>0</v>
      </c>
      <c r="BP19">
        <v>0</v>
      </c>
      <c r="BQ19">
        <v>81.16</v>
      </c>
      <c r="BR19">
        <v>48.31</v>
      </c>
      <c r="BS19">
        <v>190.93</v>
      </c>
      <c r="BT19">
        <v>8.42</v>
      </c>
      <c r="BU19">
        <v>40.58</v>
      </c>
      <c r="BV19">
        <v>0.61</v>
      </c>
      <c r="BW19">
        <v>0</v>
      </c>
      <c r="BX19">
        <v>0</v>
      </c>
      <c r="BY19">
        <v>0</v>
      </c>
      <c r="BZ19">
        <v>0</v>
      </c>
    </row>
    <row r="20" spans="1:78">
      <c r="A20" t="s">
        <v>268</v>
      </c>
      <c r="G20" t="s">
        <v>62</v>
      </c>
      <c r="H20" s="115">
        <v>967.76</v>
      </c>
      <c r="I20" s="88">
        <v>310.19</v>
      </c>
      <c r="J20" s="88">
        <v>370.01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0</v>
      </c>
      <c r="AC20">
        <v>193.24</v>
      </c>
      <c r="AD20">
        <v>0</v>
      </c>
      <c r="AE20">
        <v>25.02</v>
      </c>
      <c r="AF20">
        <v>100.49</v>
      </c>
      <c r="AG20">
        <v>96.62</v>
      </c>
      <c r="AH20">
        <v>0</v>
      </c>
      <c r="AI20">
        <v>74.739999999999995</v>
      </c>
      <c r="AJ20">
        <v>60.39</v>
      </c>
      <c r="AK20">
        <v>0</v>
      </c>
      <c r="AL20">
        <v>0</v>
      </c>
      <c r="AM20">
        <v>49.76</v>
      </c>
      <c r="AN20">
        <v>16.809999999999999</v>
      </c>
      <c r="AO20">
        <v>0</v>
      </c>
      <c r="AP20">
        <v>41.74</v>
      </c>
      <c r="AQ20">
        <v>49.76</v>
      </c>
      <c r="AR20">
        <v>136.96</v>
      </c>
      <c r="AS20">
        <v>24.88</v>
      </c>
      <c r="AT20">
        <v>0</v>
      </c>
      <c r="AU20">
        <v>0</v>
      </c>
      <c r="AV20">
        <v>56.09</v>
      </c>
      <c r="AW20">
        <v>14.49</v>
      </c>
      <c r="AX20">
        <v>14.49</v>
      </c>
      <c r="AY20">
        <v>48.92</v>
      </c>
      <c r="AZ20">
        <v>18.7</v>
      </c>
      <c r="BA20">
        <v>13.91</v>
      </c>
      <c r="BB20">
        <v>0</v>
      </c>
      <c r="BC20">
        <v>0</v>
      </c>
      <c r="BD20">
        <v>22.82</v>
      </c>
      <c r="BE20">
        <v>21.81</v>
      </c>
      <c r="BF20">
        <v>54.38</v>
      </c>
      <c r="BG20">
        <v>99.84</v>
      </c>
      <c r="BH20">
        <v>28.57</v>
      </c>
      <c r="BI20">
        <v>7.09</v>
      </c>
      <c r="BJ20">
        <v>0.43</v>
      </c>
      <c r="BK20">
        <v>1.01</v>
      </c>
      <c r="BL20">
        <v>0.93</v>
      </c>
      <c r="BM20">
        <v>0.61</v>
      </c>
      <c r="BN20">
        <v>0.97</v>
      </c>
      <c r="BO20">
        <v>0</v>
      </c>
      <c r="BP20">
        <v>0</v>
      </c>
      <c r="BQ20">
        <v>81.16</v>
      </c>
      <c r="BR20">
        <v>48.31</v>
      </c>
      <c r="BS20">
        <v>190.93</v>
      </c>
      <c r="BT20">
        <v>8.42</v>
      </c>
      <c r="BU20">
        <v>40.58</v>
      </c>
      <c r="BV20">
        <v>0.61</v>
      </c>
      <c r="BW20">
        <v>0</v>
      </c>
      <c r="BX20">
        <v>0</v>
      </c>
      <c r="BY20">
        <v>0</v>
      </c>
      <c r="BZ20">
        <v>0</v>
      </c>
    </row>
    <row r="21" spans="1:78">
      <c r="A21" t="s">
        <v>254</v>
      </c>
      <c r="G21" t="s">
        <v>63</v>
      </c>
      <c r="H21" s="115">
        <v>967.76</v>
      </c>
      <c r="I21" s="88">
        <v>310.19</v>
      </c>
      <c r="J21" s="88">
        <v>370.01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0</v>
      </c>
      <c r="AC21">
        <v>193.24</v>
      </c>
      <c r="AD21">
        <v>0</v>
      </c>
      <c r="AE21">
        <v>25.02</v>
      </c>
      <c r="AF21">
        <v>100.49</v>
      </c>
      <c r="AG21">
        <v>96.62</v>
      </c>
      <c r="AH21">
        <v>0</v>
      </c>
      <c r="AI21">
        <v>74.739999999999995</v>
      </c>
      <c r="AJ21">
        <v>60.39</v>
      </c>
      <c r="AK21">
        <v>0</v>
      </c>
      <c r="AL21">
        <v>0</v>
      </c>
      <c r="AM21">
        <v>49.76</v>
      </c>
      <c r="AN21">
        <v>16.809999999999999</v>
      </c>
      <c r="AO21">
        <v>0</v>
      </c>
      <c r="AP21">
        <v>41.74</v>
      </c>
      <c r="AQ21">
        <v>49.76</v>
      </c>
      <c r="AR21">
        <v>136.96</v>
      </c>
      <c r="AS21">
        <v>24.88</v>
      </c>
      <c r="AT21">
        <v>0</v>
      </c>
      <c r="AU21">
        <v>0</v>
      </c>
      <c r="AV21">
        <v>56.09</v>
      </c>
      <c r="AW21">
        <v>14.49</v>
      </c>
      <c r="AX21">
        <v>14.49</v>
      </c>
      <c r="AY21">
        <v>48.92</v>
      </c>
      <c r="AZ21">
        <v>18.7</v>
      </c>
      <c r="BA21">
        <v>13.91</v>
      </c>
      <c r="BB21">
        <v>0</v>
      </c>
      <c r="BC21">
        <v>0</v>
      </c>
      <c r="BD21">
        <v>22.82</v>
      </c>
      <c r="BE21">
        <v>21.81</v>
      </c>
      <c r="BF21">
        <v>54.38</v>
      </c>
      <c r="BG21">
        <v>99.84</v>
      </c>
      <c r="BH21">
        <v>28.57</v>
      </c>
      <c r="BI21">
        <v>7.09</v>
      </c>
      <c r="BJ21">
        <v>0.43</v>
      </c>
      <c r="BK21">
        <v>1.01</v>
      </c>
      <c r="BL21">
        <v>0.93</v>
      </c>
      <c r="BM21">
        <v>0.61</v>
      </c>
      <c r="BN21">
        <v>0.97</v>
      </c>
      <c r="BO21">
        <v>0</v>
      </c>
      <c r="BP21">
        <v>0</v>
      </c>
      <c r="BQ21">
        <v>81.16</v>
      </c>
      <c r="BR21">
        <v>48.31</v>
      </c>
      <c r="BS21">
        <v>190.93</v>
      </c>
      <c r="BT21">
        <v>8.42</v>
      </c>
      <c r="BU21">
        <v>40.58</v>
      </c>
      <c r="BV21">
        <v>0.61</v>
      </c>
      <c r="BW21">
        <v>0</v>
      </c>
      <c r="BX21">
        <v>0</v>
      </c>
      <c r="BY21">
        <v>0</v>
      </c>
      <c r="BZ21">
        <v>0</v>
      </c>
    </row>
    <row r="22" spans="1:78">
      <c r="A22" t="s">
        <v>255</v>
      </c>
      <c r="G22" t="s">
        <v>64</v>
      </c>
      <c r="H22" s="115">
        <v>967.76</v>
      </c>
      <c r="I22" s="88">
        <v>310.19</v>
      </c>
      <c r="J22" s="88">
        <v>370.01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0</v>
      </c>
      <c r="AC22">
        <v>193.24</v>
      </c>
      <c r="AD22">
        <v>0</v>
      </c>
      <c r="AE22">
        <v>25.02</v>
      </c>
      <c r="AF22">
        <v>100.49</v>
      </c>
      <c r="AG22">
        <v>96.62</v>
      </c>
      <c r="AH22">
        <v>0</v>
      </c>
      <c r="AI22">
        <v>74.739999999999995</v>
      </c>
      <c r="AJ22">
        <v>60.39</v>
      </c>
      <c r="AK22">
        <v>0</v>
      </c>
      <c r="AL22">
        <v>0</v>
      </c>
      <c r="AM22">
        <v>49.76</v>
      </c>
      <c r="AN22">
        <v>16.809999999999999</v>
      </c>
      <c r="AO22">
        <v>0</v>
      </c>
      <c r="AP22">
        <v>41.74</v>
      </c>
      <c r="AQ22">
        <v>49.76</v>
      </c>
      <c r="AR22">
        <v>136.96</v>
      </c>
      <c r="AS22">
        <v>24.88</v>
      </c>
      <c r="AT22">
        <v>0</v>
      </c>
      <c r="AU22">
        <v>0</v>
      </c>
      <c r="AV22">
        <v>56.09</v>
      </c>
      <c r="AW22">
        <v>14.49</v>
      </c>
      <c r="AX22">
        <v>14.49</v>
      </c>
      <c r="AY22">
        <v>48.92</v>
      </c>
      <c r="AZ22">
        <v>18.7</v>
      </c>
      <c r="BA22">
        <v>13.91</v>
      </c>
      <c r="BB22">
        <v>0</v>
      </c>
      <c r="BC22">
        <v>0</v>
      </c>
      <c r="BD22">
        <v>22.82</v>
      </c>
      <c r="BE22">
        <v>21.81</v>
      </c>
      <c r="BF22">
        <v>54.38</v>
      </c>
      <c r="BG22">
        <v>99.84</v>
      </c>
      <c r="BH22">
        <v>28.57</v>
      </c>
      <c r="BI22">
        <v>7.09</v>
      </c>
      <c r="BJ22">
        <v>0.43</v>
      </c>
      <c r="BK22">
        <v>1.01</v>
      </c>
      <c r="BL22">
        <v>0.93</v>
      </c>
      <c r="BM22">
        <v>0.61</v>
      </c>
      <c r="BN22">
        <v>0.97</v>
      </c>
      <c r="BO22">
        <v>0</v>
      </c>
      <c r="BP22">
        <v>0</v>
      </c>
      <c r="BQ22">
        <v>81.16</v>
      </c>
      <c r="BR22">
        <v>48.31</v>
      </c>
      <c r="BS22">
        <v>190.93</v>
      </c>
      <c r="BT22">
        <v>8.42</v>
      </c>
      <c r="BU22">
        <v>40.58</v>
      </c>
      <c r="BV22">
        <v>0.61</v>
      </c>
      <c r="BW22">
        <v>0</v>
      </c>
      <c r="BX22">
        <v>0</v>
      </c>
      <c r="BY22">
        <v>0</v>
      </c>
      <c r="BZ22">
        <v>0</v>
      </c>
    </row>
    <row r="23" spans="1:78">
      <c r="A23" t="s">
        <v>256</v>
      </c>
      <c r="G23" t="s">
        <v>65</v>
      </c>
      <c r="H23" s="115">
        <v>967.81000000000006</v>
      </c>
      <c r="I23" s="88">
        <v>310.19</v>
      </c>
      <c r="J23" s="88">
        <v>369.90999999999997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0</v>
      </c>
      <c r="AC23">
        <v>193.24</v>
      </c>
      <c r="AD23">
        <v>0</v>
      </c>
      <c r="AE23">
        <v>25.02</v>
      </c>
      <c r="AF23">
        <v>100.49</v>
      </c>
      <c r="AG23">
        <v>96.62</v>
      </c>
      <c r="AH23">
        <v>0</v>
      </c>
      <c r="AI23">
        <v>74.739999999999995</v>
      </c>
      <c r="AJ23">
        <v>60.39</v>
      </c>
      <c r="AK23">
        <v>0</v>
      </c>
      <c r="AL23">
        <v>0</v>
      </c>
      <c r="AM23">
        <v>49.76</v>
      </c>
      <c r="AN23">
        <v>16.809999999999999</v>
      </c>
      <c r="AO23">
        <v>0</v>
      </c>
      <c r="AP23">
        <v>41.74</v>
      </c>
      <c r="AQ23">
        <v>49.76</v>
      </c>
      <c r="AR23">
        <v>136.96</v>
      </c>
      <c r="AS23">
        <v>24.88</v>
      </c>
      <c r="AT23">
        <v>0</v>
      </c>
      <c r="AU23">
        <v>0</v>
      </c>
      <c r="AV23">
        <v>56.09</v>
      </c>
      <c r="AW23">
        <v>14.49</v>
      </c>
      <c r="AX23">
        <v>14.49</v>
      </c>
      <c r="AY23">
        <v>48.92</v>
      </c>
      <c r="AZ23">
        <v>18.7</v>
      </c>
      <c r="BA23">
        <v>13.91</v>
      </c>
      <c r="BB23">
        <v>0</v>
      </c>
      <c r="BC23">
        <v>0</v>
      </c>
      <c r="BD23">
        <v>22.82</v>
      </c>
      <c r="BE23">
        <v>21.81</v>
      </c>
      <c r="BF23">
        <v>54.38</v>
      </c>
      <c r="BG23">
        <v>99.84</v>
      </c>
      <c r="BH23">
        <v>28.57</v>
      </c>
      <c r="BI23">
        <v>7.09</v>
      </c>
      <c r="BJ23">
        <v>0.48</v>
      </c>
      <c r="BK23">
        <v>1.01</v>
      </c>
      <c r="BL23">
        <v>0.93</v>
      </c>
      <c r="BM23">
        <v>0.61</v>
      </c>
      <c r="BN23">
        <v>0.97</v>
      </c>
      <c r="BO23">
        <v>0</v>
      </c>
      <c r="BP23">
        <v>0</v>
      </c>
      <c r="BQ23">
        <v>81.16</v>
      </c>
      <c r="BR23">
        <v>48.31</v>
      </c>
      <c r="BS23">
        <v>190.93</v>
      </c>
      <c r="BT23">
        <v>8.32</v>
      </c>
      <c r="BU23">
        <v>40.58</v>
      </c>
      <c r="BV23">
        <v>0.61</v>
      </c>
      <c r="BW23">
        <v>0</v>
      </c>
      <c r="BX23">
        <v>0</v>
      </c>
      <c r="BY23">
        <v>0</v>
      </c>
      <c r="BZ23">
        <v>0</v>
      </c>
    </row>
    <row r="24" spans="1:78">
      <c r="A24" t="s">
        <v>257</v>
      </c>
      <c r="G24" t="s">
        <v>66</v>
      </c>
      <c r="H24" s="115">
        <v>967.81000000000006</v>
      </c>
      <c r="I24" s="88">
        <v>310.19</v>
      </c>
      <c r="J24" s="88">
        <v>369.90999999999997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0</v>
      </c>
      <c r="AC24">
        <v>193.24</v>
      </c>
      <c r="AD24">
        <v>0</v>
      </c>
      <c r="AE24">
        <v>25.02</v>
      </c>
      <c r="AF24">
        <v>100.49</v>
      </c>
      <c r="AG24">
        <v>96.62</v>
      </c>
      <c r="AH24">
        <v>0</v>
      </c>
      <c r="AI24">
        <v>74.739999999999995</v>
      </c>
      <c r="AJ24">
        <v>60.39</v>
      </c>
      <c r="AK24">
        <v>0</v>
      </c>
      <c r="AL24">
        <v>0</v>
      </c>
      <c r="AM24">
        <v>49.76</v>
      </c>
      <c r="AN24">
        <v>16.809999999999999</v>
      </c>
      <c r="AO24">
        <v>0</v>
      </c>
      <c r="AP24">
        <v>41.74</v>
      </c>
      <c r="AQ24">
        <v>49.76</v>
      </c>
      <c r="AR24">
        <v>136.96</v>
      </c>
      <c r="AS24">
        <v>24.88</v>
      </c>
      <c r="AT24">
        <v>0</v>
      </c>
      <c r="AU24">
        <v>0</v>
      </c>
      <c r="AV24">
        <v>56.09</v>
      </c>
      <c r="AW24">
        <v>14.49</v>
      </c>
      <c r="AX24">
        <v>14.49</v>
      </c>
      <c r="AY24">
        <v>48.92</v>
      </c>
      <c r="AZ24">
        <v>18.7</v>
      </c>
      <c r="BA24">
        <v>13.91</v>
      </c>
      <c r="BB24">
        <v>0</v>
      </c>
      <c r="BC24">
        <v>0</v>
      </c>
      <c r="BD24">
        <v>22.82</v>
      </c>
      <c r="BE24">
        <v>21.81</v>
      </c>
      <c r="BF24">
        <v>54.38</v>
      </c>
      <c r="BG24">
        <v>99.84</v>
      </c>
      <c r="BH24">
        <v>28.57</v>
      </c>
      <c r="BI24">
        <v>7.09</v>
      </c>
      <c r="BJ24">
        <v>0.48</v>
      </c>
      <c r="BK24">
        <v>1.01</v>
      </c>
      <c r="BL24">
        <v>0.93</v>
      </c>
      <c r="BM24">
        <v>0.61</v>
      </c>
      <c r="BN24">
        <v>0.97</v>
      </c>
      <c r="BO24">
        <v>0</v>
      </c>
      <c r="BP24">
        <v>0</v>
      </c>
      <c r="BQ24">
        <v>81.16</v>
      </c>
      <c r="BR24">
        <v>48.31</v>
      </c>
      <c r="BS24">
        <v>190.93</v>
      </c>
      <c r="BT24">
        <v>8.32</v>
      </c>
      <c r="BU24">
        <v>40.58</v>
      </c>
      <c r="BV24">
        <v>0.61</v>
      </c>
      <c r="BW24">
        <v>0</v>
      </c>
      <c r="BX24">
        <v>0</v>
      </c>
      <c r="BY24">
        <v>0</v>
      </c>
      <c r="BZ24">
        <v>0</v>
      </c>
    </row>
    <row r="25" spans="1:78">
      <c r="A25" t="s">
        <v>258</v>
      </c>
      <c r="G25" t="s">
        <v>67</v>
      </c>
      <c r="H25" s="115">
        <v>967.81000000000006</v>
      </c>
      <c r="I25" s="88">
        <v>310.19</v>
      </c>
      <c r="J25" s="88">
        <v>369.90999999999997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0</v>
      </c>
      <c r="AC25">
        <v>193.24</v>
      </c>
      <c r="AD25">
        <v>0</v>
      </c>
      <c r="AE25">
        <v>25.02</v>
      </c>
      <c r="AF25">
        <v>100.49</v>
      </c>
      <c r="AG25">
        <v>96.62</v>
      </c>
      <c r="AH25">
        <v>0</v>
      </c>
      <c r="AI25">
        <v>74.739999999999995</v>
      </c>
      <c r="AJ25">
        <v>60.39</v>
      </c>
      <c r="AK25">
        <v>0</v>
      </c>
      <c r="AL25">
        <v>0</v>
      </c>
      <c r="AM25">
        <v>49.76</v>
      </c>
      <c r="AN25">
        <v>16.809999999999999</v>
      </c>
      <c r="AO25">
        <v>0</v>
      </c>
      <c r="AP25">
        <v>41.74</v>
      </c>
      <c r="AQ25">
        <v>49.76</v>
      </c>
      <c r="AR25">
        <v>136.96</v>
      </c>
      <c r="AS25">
        <v>24.88</v>
      </c>
      <c r="AT25">
        <v>0</v>
      </c>
      <c r="AU25">
        <v>0</v>
      </c>
      <c r="AV25">
        <v>56.09</v>
      </c>
      <c r="AW25">
        <v>14.49</v>
      </c>
      <c r="AX25">
        <v>14.49</v>
      </c>
      <c r="AY25">
        <v>48.92</v>
      </c>
      <c r="AZ25">
        <v>18.7</v>
      </c>
      <c r="BA25">
        <v>13.91</v>
      </c>
      <c r="BB25">
        <v>0</v>
      </c>
      <c r="BC25">
        <v>0</v>
      </c>
      <c r="BD25">
        <v>22.82</v>
      </c>
      <c r="BE25">
        <v>21.81</v>
      </c>
      <c r="BF25">
        <v>54.38</v>
      </c>
      <c r="BG25">
        <v>99.84</v>
      </c>
      <c r="BH25">
        <v>28.57</v>
      </c>
      <c r="BI25">
        <v>7.09</v>
      </c>
      <c r="BJ25">
        <v>0.48</v>
      </c>
      <c r="BK25">
        <v>1.01</v>
      </c>
      <c r="BL25">
        <v>0.93</v>
      </c>
      <c r="BM25">
        <v>0.61</v>
      </c>
      <c r="BN25">
        <v>0.97</v>
      </c>
      <c r="BO25">
        <v>0</v>
      </c>
      <c r="BP25">
        <v>0</v>
      </c>
      <c r="BQ25">
        <v>81.16</v>
      </c>
      <c r="BR25">
        <v>48.31</v>
      </c>
      <c r="BS25">
        <v>190.93</v>
      </c>
      <c r="BT25">
        <v>8.32</v>
      </c>
      <c r="BU25">
        <v>40.58</v>
      </c>
      <c r="BV25">
        <v>0.61</v>
      </c>
      <c r="BW25">
        <v>0</v>
      </c>
      <c r="BX25">
        <v>0</v>
      </c>
      <c r="BY25">
        <v>0</v>
      </c>
      <c r="BZ25">
        <v>0</v>
      </c>
    </row>
    <row r="26" spans="1:78">
      <c r="A26" t="s">
        <v>259</v>
      </c>
      <c r="G26" t="s">
        <v>68</v>
      </c>
      <c r="H26" s="115">
        <v>967.81000000000006</v>
      </c>
      <c r="I26" s="88">
        <v>310.19</v>
      </c>
      <c r="J26" s="88">
        <v>369.90999999999997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0</v>
      </c>
      <c r="AC26">
        <v>193.24</v>
      </c>
      <c r="AD26">
        <v>0</v>
      </c>
      <c r="AE26">
        <v>25.02</v>
      </c>
      <c r="AF26">
        <v>100.49</v>
      </c>
      <c r="AG26">
        <v>96.62</v>
      </c>
      <c r="AH26">
        <v>0</v>
      </c>
      <c r="AI26">
        <v>74.739999999999995</v>
      </c>
      <c r="AJ26">
        <v>60.39</v>
      </c>
      <c r="AK26">
        <v>0</v>
      </c>
      <c r="AL26">
        <v>0</v>
      </c>
      <c r="AM26">
        <v>49.76</v>
      </c>
      <c r="AN26">
        <v>16.809999999999999</v>
      </c>
      <c r="AO26">
        <v>0</v>
      </c>
      <c r="AP26">
        <v>41.74</v>
      </c>
      <c r="AQ26">
        <v>49.76</v>
      </c>
      <c r="AR26">
        <v>136.96</v>
      </c>
      <c r="AS26">
        <v>24.88</v>
      </c>
      <c r="AT26">
        <v>0</v>
      </c>
      <c r="AU26">
        <v>0</v>
      </c>
      <c r="AV26">
        <v>56.09</v>
      </c>
      <c r="AW26">
        <v>14.49</v>
      </c>
      <c r="AX26">
        <v>14.49</v>
      </c>
      <c r="AY26">
        <v>48.92</v>
      </c>
      <c r="AZ26">
        <v>18.7</v>
      </c>
      <c r="BA26">
        <v>13.91</v>
      </c>
      <c r="BB26">
        <v>0</v>
      </c>
      <c r="BC26">
        <v>0</v>
      </c>
      <c r="BD26">
        <v>22.82</v>
      </c>
      <c r="BE26">
        <v>21.81</v>
      </c>
      <c r="BF26">
        <v>54.38</v>
      </c>
      <c r="BG26">
        <v>99.84</v>
      </c>
      <c r="BH26">
        <v>28.57</v>
      </c>
      <c r="BI26">
        <v>7.09</v>
      </c>
      <c r="BJ26">
        <v>0.48</v>
      </c>
      <c r="BK26">
        <v>1.01</v>
      </c>
      <c r="BL26">
        <v>0.93</v>
      </c>
      <c r="BM26">
        <v>0.61</v>
      </c>
      <c r="BN26">
        <v>0.97</v>
      </c>
      <c r="BO26">
        <v>0</v>
      </c>
      <c r="BP26">
        <v>0</v>
      </c>
      <c r="BQ26">
        <v>81.16</v>
      </c>
      <c r="BR26">
        <v>48.31</v>
      </c>
      <c r="BS26">
        <v>190.93</v>
      </c>
      <c r="BT26">
        <v>8.32</v>
      </c>
      <c r="BU26">
        <v>40.58</v>
      </c>
      <c r="BV26">
        <v>0.61</v>
      </c>
      <c r="BW26">
        <v>0</v>
      </c>
      <c r="BX26">
        <v>0</v>
      </c>
      <c r="BY26">
        <v>0</v>
      </c>
      <c r="BZ26">
        <v>0</v>
      </c>
    </row>
    <row r="27" spans="1:78">
      <c r="A27" t="s">
        <v>260</v>
      </c>
      <c r="G27" t="s">
        <v>69</v>
      </c>
      <c r="H27" s="115">
        <v>870.09</v>
      </c>
      <c r="I27" s="88">
        <v>263.64</v>
      </c>
      <c r="J27" s="88">
        <v>369.72999999999996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0</v>
      </c>
      <c r="AC27">
        <v>193.24</v>
      </c>
      <c r="AD27">
        <v>0</v>
      </c>
      <c r="AE27">
        <v>25.02</v>
      </c>
      <c r="AF27">
        <v>100.49</v>
      </c>
      <c r="AG27">
        <v>96.62</v>
      </c>
      <c r="AH27">
        <v>0</v>
      </c>
      <c r="AI27">
        <v>74.739999999999995</v>
      </c>
      <c r="AJ27">
        <v>60.39</v>
      </c>
      <c r="AK27">
        <v>0</v>
      </c>
      <c r="AL27">
        <v>0</v>
      </c>
      <c r="AM27">
        <v>49.76</v>
      </c>
      <c r="AN27">
        <v>16.809999999999999</v>
      </c>
      <c r="AO27">
        <v>0</v>
      </c>
      <c r="AP27">
        <v>0</v>
      </c>
      <c r="AQ27">
        <v>49.76</v>
      </c>
      <c r="AR27">
        <v>136.96</v>
      </c>
      <c r="AS27">
        <v>24.88</v>
      </c>
      <c r="AT27">
        <v>0</v>
      </c>
      <c r="AU27">
        <v>0</v>
      </c>
      <c r="AV27">
        <v>0</v>
      </c>
      <c r="AW27">
        <v>0</v>
      </c>
      <c r="AX27">
        <v>14.49</v>
      </c>
      <c r="AY27">
        <v>48.92</v>
      </c>
      <c r="AZ27">
        <v>0</v>
      </c>
      <c r="BA27">
        <v>0</v>
      </c>
      <c r="BB27">
        <v>0</v>
      </c>
      <c r="BC27">
        <v>0</v>
      </c>
      <c r="BD27">
        <v>22.82</v>
      </c>
      <c r="BE27">
        <v>21.81</v>
      </c>
      <c r="BF27">
        <v>54.38</v>
      </c>
      <c r="BG27">
        <v>99.84</v>
      </c>
      <c r="BH27">
        <v>28.57</v>
      </c>
      <c r="BI27">
        <v>6.07</v>
      </c>
      <c r="BJ27">
        <v>0.57999999999999996</v>
      </c>
      <c r="BK27">
        <v>1.01</v>
      </c>
      <c r="BL27">
        <v>0.93</v>
      </c>
      <c r="BM27">
        <v>0.61</v>
      </c>
      <c r="BN27">
        <v>0.97</v>
      </c>
      <c r="BO27">
        <v>0</v>
      </c>
      <c r="BP27">
        <v>0</v>
      </c>
      <c r="BQ27">
        <v>81.16</v>
      </c>
      <c r="BR27">
        <v>48.31</v>
      </c>
      <c r="BS27">
        <v>190.93</v>
      </c>
      <c r="BT27">
        <v>8.14</v>
      </c>
      <c r="BU27">
        <v>40.58</v>
      </c>
      <c r="BV27">
        <v>0.61</v>
      </c>
      <c r="BW27">
        <v>0</v>
      </c>
      <c r="BX27">
        <v>1.03</v>
      </c>
      <c r="BY27">
        <v>0.45</v>
      </c>
      <c r="BZ27">
        <v>0</v>
      </c>
    </row>
    <row r="28" spans="1:78">
      <c r="A28" t="s">
        <v>261</v>
      </c>
      <c r="G28" t="s">
        <v>70</v>
      </c>
      <c r="H28" s="115">
        <v>871.16000000000008</v>
      </c>
      <c r="I28" s="88">
        <v>264.08999999999997</v>
      </c>
      <c r="J28" s="88">
        <v>369.72999999999996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0</v>
      </c>
      <c r="AC28">
        <v>193.24</v>
      </c>
      <c r="AD28">
        <v>0</v>
      </c>
      <c r="AE28">
        <v>25.02</v>
      </c>
      <c r="AF28">
        <v>100.49</v>
      </c>
      <c r="AG28">
        <v>96.62</v>
      </c>
      <c r="AH28">
        <v>0</v>
      </c>
      <c r="AI28">
        <v>74.739999999999995</v>
      </c>
      <c r="AJ28">
        <v>60.39</v>
      </c>
      <c r="AK28">
        <v>0</v>
      </c>
      <c r="AL28">
        <v>0</v>
      </c>
      <c r="AM28">
        <v>49.76</v>
      </c>
      <c r="AN28">
        <v>16.809999999999999</v>
      </c>
      <c r="AO28">
        <v>0</v>
      </c>
      <c r="AP28">
        <v>0</v>
      </c>
      <c r="AQ28">
        <v>49.76</v>
      </c>
      <c r="AR28">
        <v>136.96</v>
      </c>
      <c r="AS28">
        <v>24.88</v>
      </c>
      <c r="AT28">
        <v>0</v>
      </c>
      <c r="AU28">
        <v>0</v>
      </c>
      <c r="AV28">
        <v>0</v>
      </c>
      <c r="AW28">
        <v>0</v>
      </c>
      <c r="AX28">
        <v>14.49</v>
      </c>
      <c r="AY28">
        <v>48.92</v>
      </c>
      <c r="AZ28">
        <v>0</v>
      </c>
      <c r="BA28">
        <v>0</v>
      </c>
      <c r="BB28">
        <v>0</v>
      </c>
      <c r="BC28">
        <v>0</v>
      </c>
      <c r="BD28">
        <v>22.82</v>
      </c>
      <c r="BE28">
        <v>21.81</v>
      </c>
      <c r="BF28">
        <v>54.38</v>
      </c>
      <c r="BG28">
        <v>99.84</v>
      </c>
      <c r="BH28">
        <v>28.57</v>
      </c>
      <c r="BI28">
        <v>6.07</v>
      </c>
      <c r="BJ28">
        <v>0.57999999999999996</v>
      </c>
      <c r="BK28">
        <v>1.01</v>
      </c>
      <c r="BL28">
        <v>0.93</v>
      </c>
      <c r="BM28">
        <v>0.61</v>
      </c>
      <c r="BN28">
        <v>0.97</v>
      </c>
      <c r="BO28">
        <v>0</v>
      </c>
      <c r="BP28">
        <v>0</v>
      </c>
      <c r="BQ28">
        <v>81.16</v>
      </c>
      <c r="BR28">
        <v>48.31</v>
      </c>
      <c r="BS28">
        <v>190.93</v>
      </c>
      <c r="BT28">
        <v>8.14</v>
      </c>
      <c r="BU28">
        <v>40.58</v>
      </c>
      <c r="BV28">
        <v>0.61</v>
      </c>
      <c r="BW28">
        <v>0</v>
      </c>
      <c r="BX28">
        <v>2.1</v>
      </c>
      <c r="BY28">
        <v>0.9</v>
      </c>
      <c r="BZ28">
        <v>0</v>
      </c>
    </row>
    <row r="29" spans="1:78">
      <c r="A29" t="s">
        <v>269</v>
      </c>
      <c r="G29" t="s">
        <v>71</v>
      </c>
      <c r="H29" s="115">
        <v>871.86</v>
      </c>
      <c r="I29" s="88">
        <v>264.39</v>
      </c>
      <c r="J29" s="88">
        <v>369.72999999999996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0</v>
      </c>
      <c r="AC29">
        <v>193.24</v>
      </c>
      <c r="AD29">
        <v>0</v>
      </c>
      <c r="AE29">
        <v>25.02</v>
      </c>
      <c r="AF29">
        <v>100.49</v>
      </c>
      <c r="AG29">
        <v>96.62</v>
      </c>
      <c r="AH29">
        <v>0</v>
      </c>
      <c r="AI29">
        <v>74.739999999999995</v>
      </c>
      <c r="AJ29">
        <v>60.39</v>
      </c>
      <c r="AK29">
        <v>0</v>
      </c>
      <c r="AL29">
        <v>0</v>
      </c>
      <c r="AM29">
        <v>49.76</v>
      </c>
      <c r="AN29">
        <v>16.809999999999999</v>
      </c>
      <c r="AO29">
        <v>0</v>
      </c>
      <c r="AP29">
        <v>0</v>
      </c>
      <c r="AQ29">
        <v>49.76</v>
      </c>
      <c r="AR29">
        <v>136.96</v>
      </c>
      <c r="AS29">
        <v>24.88</v>
      </c>
      <c r="AT29">
        <v>0</v>
      </c>
      <c r="AU29">
        <v>0</v>
      </c>
      <c r="AV29">
        <v>0</v>
      </c>
      <c r="AW29">
        <v>0</v>
      </c>
      <c r="AX29">
        <v>14.49</v>
      </c>
      <c r="AY29">
        <v>48.92</v>
      </c>
      <c r="AZ29">
        <v>0</v>
      </c>
      <c r="BA29">
        <v>0</v>
      </c>
      <c r="BB29">
        <v>0</v>
      </c>
      <c r="BC29">
        <v>0</v>
      </c>
      <c r="BD29">
        <v>22.82</v>
      </c>
      <c r="BE29">
        <v>21.81</v>
      </c>
      <c r="BF29">
        <v>54.38</v>
      </c>
      <c r="BG29">
        <v>99.84</v>
      </c>
      <c r="BH29">
        <v>28.57</v>
      </c>
      <c r="BI29">
        <v>6.07</v>
      </c>
      <c r="BJ29">
        <v>0.57999999999999996</v>
      </c>
      <c r="BK29">
        <v>1.01</v>
      </c>
      <c r="BL29">
        <v>0.93</v>
      </c>
      <c r="BM29">
        <v>0.61</v>
      </c>
      <c r="BN29">
        <v>0.97</v>
      </c>
      <c r="BO29">
        <v>0</v>
      </c>
      <c r="BP29">
        <v>0</v>
      </c>
      <c r="BQ29">
        <v>81.16</v>
      </c>
      <c r="BR29">
        <v>48.31</v>
      </c>
      <c r="BS29">
        <v>190.93</v>
      </c>
      <c r="BT29">
        <v>8.14</v>
      </c>
      <c r="BU29">
        <v>40.58</v>
      </c>
      <c r="BV29">
        <v>0.61</v>
      </c>
      <c r="BW29">
        <v>0</v>
      </c>
      <c r="BX29">
        <v>2.8</v>
      </c>
      <c r="BY29">
        <v>1.2</v>
      </c>
      <c r="BZ29">
        <v>0</v>
      </c>
    </row>
    <row r="30" spans="1:78">
      <c r="A30" t="s">
        <v>270</v>
      </c>
      <c r="G30" t="s">
        <v>72</v>
      </c>
      <c r="H30" s="115">
        <v>873.2600000000001</v>
      </c>
      <c r="I30" s="88">
        <v>264.99</v>
      </c>
      <c r="J30" s="88">
        <v>369.72999999999996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0</v>
      </c>
      <c r="AC30">
        <v>193.24</v>
      </c>
      <c r="AD30">
        <v>0</v>
      </c>
      <c r="AE30">
        <v>25.02</v>
      </c>
      <c r="AF30">
        <v>100.49</v>
      </c>
      <c r="AG30">
        <v>96.62</v>
      </c>
      <c r="AH30">
        <v>0</v>
      </c>
      <c r="AI30">
        <v>74.739999999999995</v>
      </c>
      <c r="AJ30">
        <v>60.39</v>
      </c>
      <c r="AK30">
        <v>0</v>
      </c>
      <c r="AL30">
        <v>0</v>
      </c>
      <c r="AM30">
        <v>49.76</v>
      </c>
      <c r="AN30">
        <v>16.809999999999999</v>
      </c>
      <c r="AO30">
        <v>0</v>
      </c>
      <c r="AP30">
        <v>0</v>
      </c>
      <c r="AQ30">
        <v>49.76</v>
      </c>
      <c r="AR30">
        <v>136.96</v>
      </c>
      <c r="AS30">
        <v>24.88</v>
      </c>
      <c r="AT30">
        <v>0</v>
      </c>
      <c r="AU30">
        <v>0</v>
      </c>
      <c r="AV30">
        <v>0</v>
      </c>
      <c r="AW30">
        <v>0</v>
      </c>
      <c r="AX30">
        <v>14.49</v>
      </c>
      <c r="AY30">
        <v>48.92</v>
      </c>
      <c r="AZ30">
        <v>0</v>
      </c>
      <c r="BA30">
        <v>0</v>
      </c>
      <c r="BB30">
        <v>0</v>
      </c>
      <c r="BC30">
        <v>0</v>
      </c>
      <c r="BD30">
        <v>22.82</v>
      </c>
      <c r="BE30">
        <v>21.81</v>
      </c>
      <c r="BF30">
        <v>54.38</v>
      </c>
      <c r="BG30">
        <v>99.84</v>
      </c>
      <c r="BH30">
        <v>28.57</v>
      </c>
      <c r="BI30">
        <v>6.07</v>
      </c>
      <c r="BJ30">
        <v>0.57999999999999996</v>
      </c>
      <c r="BK30">
        <v>1.01</v>
      </c>
      <c r="BL30">
        <v>0.93</v>
      </c>
      <c r="BM30">
        <v>0.61</v>
      </c>
      <c r="BN30">
        <v>0.97</v>
      </c>
      <c r="BO30">
        <v>0</v>
      </c>
      <c r="BP30">
        <v>0</v>
      </c>
      <c r="BQ30">
        <v>81.16</v>
      </c>
      <c r="BR30">
        <v>48.31</v>
      </c>
      <c r="BS30">
        <v>190.93</v>
      </c>
      <c r="BT30">
        <v>8.14</v>
      </c>
      <c r="BU30">
        <v>40.58</v>
      </c>
      <c r="BV30">
        <v>0.61</v>
      </c>
      <c r="BW30">
        <v>0</v>
      </c>
      <c r="BX30">
        <v>4.2</v>
      </c>
      <c r="BY30">
        <v>1.8</v>
      </c>
      <c r="BZ30">
        <v>0</v>
      </c>
    </row>
    <row r="31" spans="1:78">
      <c r="A31" t="s">
        <v>280</v>
      </c>
      <c r="G31" t="s">
        <v>73</v>
      </c>
      <c r="H31" s="115">
        <v>875.36</v>
      </c>
      <c r="I31" s="88">
        <v>265.93</v>
      </c>
      <c r="J31" s="88">
        <v>369.63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0</v>
      </c>
      <c r="AC31">
        <v>193.24</v>
      </c>
      <c r="AD31">
        <v>0</v>
      </c>
      <c r="AE31">
        <v>25.02</v>
      </c>
      <c r="AF31">
        <v>100.49</v>
      </c>
      <c r="AG31">
        <v>96.62</v>
      </c>
      <c r="AH31">
        <v>0</v>
      </c>
      <c r="AI31">
        <v>74.739999999999995</v>
      </c>
      <c r="AJ31">
        <v>60.39</v>
      </c>
      <c r="AK31">
        <v>0</v>
      </c>
      <c r="AL31">
        <v>0</v>
      </c>
      <c r="AM31">
        <v>49.76</v>
      </c>
      <c r="AN31">
        <v>16.809999999999999</v>
      </c>
      <c r="AO31">
        <v>0</v>
      </c>
      <c r="AP31">
        <v>0</v>
      </c>
      <c r="AQ31">
        <v>49.76</v>
      </c>
      <c r="AR31">
        <v>136.96</v>
      </c>
      <c r="AS31">
        <v>24.88</v>
      </c>
      <c r="AT31">
        <v>0</v>
      </c>
      <c r="AU31">
        <v>0</v>
      </c>
      <c r="AV31">
        <v>0</v>
      </c>
      <c r="AW31">
        <v>0</v>
      </c>
      <c r="AX31">
        <v>14.49</v>
      </c>
      <c r="AY31">
        <v>48.92</v>
      </c>
      <c r="AZ31">
        <v>0</v>
      </c>
      <c r="BA31">
        <v>0</v>
      </c>
      <c r="BB31">
        <v>0</v>
      </c>
      <c r="BC31">
        <v>0</v>
      </c>
      <c r="BD31">
        <v>22.82</v>
      </c>
      <c r="BE31">
        <v>21.81</v>
      </c>
      <c r="BF31">
        <v>54.38</v>
      </c>
      <c r="BG31">
        <v>99.84</v>
      </c>
      <c r="BH31">
        <v>28.57</v>
      </c>
      <c r="BI31">
        <v>6.07</v>
      </c>
      <c r="BJ31">
        <v>0.57999999999999996</v>
      </c>
      <c r="BK31">
        <v>1.01</v>
      </c>
      <c r="BL31">
        <v>0.93</v>
      </c>
      <c r="BM31">
        <v>0.61</v>
      </c>
      <c r="BN31">
        <v>0.97</v>
      </c>
      <c r="BO31">
        <v>0</v>
      </c>
      <c r="BP31">
        <v>0</v>
      </c>
      <c r="BQ31">
        <v>81.16</v>
      </c>
      <c r="BR31">
        <v>48.31</v>
      </c>
      <c r="BS31">
        <v>190.93</v>
      </c>
      <c r="BT31">
        <v>8.0399999999999991</v>
      </c>
      <c r="BU31">
        <v>40.58</v>
      </c>
      <c r="BV31">
        <v>0.61</v>
      </c>
      <c r="BW31">
        <v>0</v>
      </c>
      <c r="BX31">
        <v>6.3</v>
      </c>
      <c r="BY31">
        <v>2.7</v>
      </c>
      <c r="BZ31">
        <v>0</v>
      </c>
    </row>
    <row r="32" spans="1:78">
      <c r="A32" t="s">
        <v>281</v>
      </c>
      <c r="G32" t="s">
        <v>74</v>
      </c>
      <c r="H32" s="115">
        <v>877.46</v>
      </c>
      <c r="I32" s="88">
        <v>266.83000000000004</v>
      </c>
      <c r="J32" s="88">
        <v>369.63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0</v>
      </c>
      <c r="AC32">
        <v>193.24</v>
      </c>
      <c r="AD32">
        <v>0</v>
      </c>
      <c r="AE32">
        <v>25.02</v>
      </c>
      <c r="AF32">
        <v>100.49</v>
      </c>
      <c r="AG32">
        <v>96.62</v>
      </c>
      <c r="AH32">
        <v>0</v>
      </c>
      <c r="AI32">
        <v>74.739999999999995</v>
      </c>
      <c r="AJ32">
        <v>60.39</v>
      </c>
      <c r="AK32">
        <v>0</v>
      </c>
      <c r="AL32">
        <v>0</v>
      </c>
      <c r="AM32">
        <v>49.76</v>
      </c>
      <c r="AN32">
        <v>16.809999999999999</v>
      </c>
      <c r="AO32">
        <v>0</v>
      </c>
      <c r="AP32">
        <v>0</v>
      </c>
      <c r="AQ32">
        <v>49.76</v>
      </c>
      <c r="AR32">
        <v>136.96</v>
      </c>
      <c r="AS32">
        <v>24.88</v>
      </c>
      <c r="AT32">
        <v>0</v>
      </c>
      <c r="AU32">
        <v>0</v>
      </c>
      <c r="AV32">
        <v>0</v>
      </c>
      <c r="AW32">
        <v>0</v>
      </c>
      <c r="AX32">
        <v>14.49</v>
      </c>
      <c r="AY32">
        <v>48.92</v>
      </c>
      <c r="AZ32">
        <v>0</v>
      </c>
      <c r="BA32">
        <v>0</v>
      </c>
      <c r="BB32">
        <v>0</v>
      </c>
      <c r="BC32">
        <v>0</v>
      </c>
      <c r="BD32">
        <v>22.82</v>
      </c>
      <c r="BE32">
        <v>21.81</v>
      </c>
      <c r="BF32">
        <v>54.38</v>
      </c>
      <c r="BG32">
        <v>99.84</v>
      </c>
      <c r="BH32">
        <v>28.57</v>
      </c>
      <c r="BI32">
        <v>6.07</v>
      </c>
      <c r="BJ32">
        <v>0.57999999999999996</v>
      </c>
      <c r="BK32">
        <v>1.01</v>
      </c>
      <c r="BL32">
        <v>0.93</v>
      </c>
      <c r="BM32">
        <v>0.61</v>
      </c>
      <c r="BN32">
        <v>0.97</v>
      </c>
      <c r="BO32">
        <v>0</v>
      </c>
      <c r="BP32">
        <v>0</v>
      </c>
      <c r="BQ32">
        <v>81.16</v>
      </c>
      <c r="BR32">
        <v>48.31</v>
      </c>
      <c r="BS32">
        <v>190.93</v>
      </c>
      <c r="BT32">
        <v>8.0399999999999991</v>
      </c>
      <c r="BU32">
        <v>40.58</v>
      </c>
      <c r="BV32">
        <v>0.61</v>
      </c>
      <c r="BW32">
        <v>0</v>
      </c>
      <c r="BX32">
        <v>8.4</v>
      </c>
      <c r="BY32">
        <v>3.6</v>
      </c>
      <c r="BZ32">
        <v>0</v>
      </c>
    </row>
    <row r="33" spans="1:78">
      <c r="A33" t="s">
        <v>282</v>
      </c>
      <c r="G33" t="s">
        <v>75</v>
      </c>
      <c r="H33" s="115">
        <v>880.2600000000001</v>
      </c>
      <c r="I33" s="88">
        <v>268.03000000000003</v>
      </c>
      <c r="J33" s="88">
        <v>369.63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0</v>
      </c>
      <c r="AC33">
        <v>193.24</v>
      </c>
      <c r="AD33">
        <v>0</v>
      </c>
      <c r="AE33">
        <v>25.02</v>
      </c>
      <c r="AF33">
        <v>100.49</v>
      </c>
      <c r="AG33">
        <v>96.62</v>
      </c>
      <c r="AH33">
        <v>0</v>
      </c>
      <c r="AI33">
        <v>74.739999999999995</v>
      </c>
      <c r="AJ33">
        <v>60.39</v>
      </c>
      <c r="AK33">
        <v>0</v>
      </c>
      <c r="AL33">
        <v>0</v>
      </c>
      <c r="AM33">
        <v>49.76</v>
      </c>
      <c r="AN33">
        <v>16.809999999999999</v>
      </c>
      <c r="AO33">
        <v>0</v>
      </c>
      <c r="AP33">
        <v>0</v>
      </c>
      <c r="AQ33">
        <v>49.76</v>
      </c>
      <c r="AR33">
        <v>136.96</v>
      </c>
      <c r="AS33">
        <v>24.88</v>
      </c>
      <c r="AT33">
        <v>0</v>
      </c>
      <c r="AU33">
        <v>0</v>
      </c>
      <c r="AV33">
        <v>0</v>
      </c>
      <c r="AW33">
        <v>0</v>
      </c>
      <c r="AX33">
        <v>14.49</v>
      </c>
      <c r="AY33">
        <v>48.92</v>
      </c>
      <c r="AZ33">
        <v>0</v>
      </c>
      <c r="BA33">
        <v>0</v>
      </c>
      <c r="BB33">
        <v>0</v>
      </c>
      <c r="BC33">
        <v>0</v>
      </c>
      <c r="BD33">
        <v>22.82</v>
      </c>
      <c r="BE33">
        <v>21.81</v>
      </c>
      <c r="BF33">
        <v>54.38</v>
      </c>
      <c r="BG33">
        <v>99.84</v>
      </c>
      <c r="BH33">
        <v>28.57</v>
      </c>
      <c r="BI33">
        <v>6.07</v>
      </c>
      <c r="BJ33">
        <v>0.57999999999999996</v>
      </c>
      <c r="BK33">
        <v>1.01</v>
      </c>
      <c r="BL33">
        <v>0.93</v>
      </c>
      <c r="BM33">
        <v>0.61</v>
      </c>
      <c r="BN33">
        <v>0.97</v>
      </c>
      <c r="BO33">
        <v>0</v>
      </c>
      <c r="BP33">
        <v>0</v>
      </c>
      <c r="BQ33">
        <v>81.16</v>
      </c>
      <c r="BR33">
        <v>48.31</v>
      </c>
      <c r="BS33">
        <v>190.93</v>
      </c>
      <c r="BT33">
        <v>8.0399999999999991</v>
      </c>
      <c r="BU33">
        <v>40.58</v>
      </c>
      <c r="BV33">
        <v>0.61</v>
      </c>
      <c r="BW33">
        <v>0</v>
      </c>
      <c r="BX33">
        <v>11.2</v>
      </c>
      <c r="BY33">
        <v>4.8</v>
      </c>
      <c r="BZ33">
        <v>0</v>
      </c>
    </row>
    <row r="34" spans="1:78">
      <c r="A34" t="s">
        <v>283</v>
      </c>
      <c r="G34" t="s">
        <v>76</v>
      </c>
      <c r="H34" s="115">
        <v>885.16000000000008</v>
      </c>
      <c r="I34" s="88">
        <v>270.13</v>
      </c>
      <c r="J34" s="88">
        <v>369.63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0</v>
      </c>
      <c r="AC34">
        <v>193.24</v>
      </c>
      <c r="AD34">
        <v>0</v>
      </c>
      <c r="AE34">
        <v>25.02</v>
      </c>
      <c r="AF34">
        <v>100.49</v>
      </c>
      <c r="AG34">
        <v>96.62</v>
      </c>
      <c r="AH34">
        <v>0</v>
      </c>
      <c r="AI34">
        <v>74.739999999999995</v>
      </c>
      <c r="AJ34">
        <v>60.39</v>
      </c>
      <c r="AK34">
        <v>0</v>
      </c>
      <c r="AL34">
        <v>0</v>
      </c>
      <c r="AM34">
        <v>49.76</v>
      </c>
      <c r="AN34">
        <v>16.809999999999999</v>
      </c>
      <c r="AO34">
        <v>0</v>
      </c>
      <c r="AP34">
        <v>0</v>
      </c>
      <c r="AQ34">
        <v>49.76</v>
      </c>
      <c r="AR34">
        <v>136.96</v>
      </c>
      <c r="AS34">
        <v>24.88</v>
      </c>
      <c r="AT34">
        <v>0</v>
      </c>
      <c r="AU34">
        <v>0</v>
      </c>
      <c r="AV34">
        <v>0</v>
      </c>
      <c r="AW34">
        <v>0</v>
      </c>
      <c r="AX34">
        <v>14.49</v>
      </c>
      <c r="AY34">
        <v>48.92</v>
      </c>
      <c r="AZ34">
        <v>0</v>
      </c>
      <c r="BA34">
        <v>0</v>
      </c>
      <c r="BB34">
        <v>0</v>
      </c>
      <c r="BC34">
        <v>0</v>
      </c>
      <c r="BD34">
        <v>22.82</v>
      </c>
      <c r="BE34">
        <v>21.81</v>
      </c>
      <c r="BF34">
        <v>54.38</v>
      </c>
      <c r="BG34">
        <v>99.84</v>
      </c>
      <c r="BH34">
        <v>28.57</v>
      </c>
      <c r="BI34">
        <v>6.07</v>
      </c>
      <c r="BJ34">
        <v>0.57999999999999996</v>
      </c>
      <c r="BK34">
        <v>1.01</v>
      </c>
      <c r="BL34">
        <v>0.93</v>
      </c>
      <c r="BM34">
        <v>0.61</v>
      </c>
      <c r="BN34">
        <v>0.97</v>
      </c>
      <c r="BO34">
        <v>0</v>
      </c>
      <c r="BP34">
        <v>0</v>
      </c>
      <c r="BQ34">
        <v>81.16</v>
      </c>
      <c r="BR34">
        <v>48.31</v>
      </c>
      <c r="BS34">
        <v>190.93</v>
      </c>
      <c r="BT34">
        <v>8.0399999999999991</v>
      </c>
      <c r="BU34">
        <v>40.58</v>
      </c>
      <c r="BV34">
        <v>0.61</v>
      </c>
      <c r="BW34">
        <v>0</v>
      </c>
      <c r="BX34">
        <v>16.100000000000001</v>
      </c>
      <c r="BY34">
        <v>6.9</v>
      </c>
      <c r="BZ34">
        <v>0</v>
      </c>
    </row>
    <row r="35" spans="1:78">
      <c r="A35" t="s">
        <v>298</v>
      </c>
      <c r="G35" t="s">
        <v>77</v>
      </c>
      <c r="H35" s="115">
        <v>997.38000000000022</v>
      </c>
      <c r="I35" s="88">
        <v>270.73</v>
      </c>
      <c r="J35" s="88">
        <v>369.45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0</v>
      </c>
      <c r="AC35">
        <v>193.24</v>
      </c>
      <c r="AD35">
        <v>0</v>
      </c>
      <c r="AE35">
        <v>25.02</v>
      </c>
      <c r="AF35">
        <v>100.49</v>
      </c>
      <c r="AG35">
        <v>96.62</v>
      </c>
      <c r="AH35">
        <v>0</v>
      </c>
      <c r="AI35">
        <v>74.739999999999995</v>
      </c>
      <c r="AJ35">
        <v>171.02</v>
      </c>
      <c r="AK35">
        <v>0</v>
      </c>
      <c r="AL35">
        <v>0</v>
      </c>
      <c r="AM35">
        <v>49.76</v>
      </c>
      <c r="AN35">
        <v>16.809999999999999</v>
      </c>
      <c r="AO35">
        <v>0</v>
      </c>
      <c r="AP35">
        <v>0</v>
      </c>
      <c r="AQ35">
        <v>49.76</v>
      </c>
      <c r="AR35">
        <v>136.96</v>
      </c>
      <c r="AS35">
        <v>24.88</v>
      </c>
      <c r="AT35">
        <v>0</v>
      </c>
      <c r="AU35">
        <v>0</v>
      </c>
      <c r="AV35">
        <v>0</v>
      </c>
      <c r="AW35">
        <v>0</v>
      </c>
      <c r="AX35">
        <v>14.49</v>
      </c>
      <c r="AY35">
        <v>48.92</v>
      </c>
      <c r="AZ35">
        <v>0</v>
      </c>
      <c r="BA35">
        <v>0</v>
      </c>
      <c r="BB35">
        <v>0</v>
      </c>
      <c r="BC35">
        <v>0</v>
      </c>
      <c r="BD35">
        <v>22.82</v>
      </c>
      <c r="BE35">
        <v>21.81</v>
      </c>
      <c r="BF35">
        <v>54.38</v>
      </c>
      <c r="BG35">
        <v>99.84</v>
      </c>
      <c r="BH35">
        <v>28.57</v>
      </c>
      <c r="BI35">
        <v>6.07</v>
      </c>
      <c r="BJ35">
        <v>0.57999999999999996</v>
      </c>
      <c r="BK35">
        <v>1.01</v>
      </c>
      <c r="BL35">
        <v>0.97</v>
      </c>
      <c r="BM35">
        <v>0.61</v>
      </c>
      <c r="BN35">
        <v>0.97</v>
      </c>
      <c r="BO35">
        <v>0</v>
      </c>
      <c r="BP35">
        <v>0</v>
      </c>
      <c r="BQ35">
        <v>81.16</v>
      </c>
      <c r="BR35">
        <v>48.31</v>
      </c>
      <c r="BS35">
        <v>190.93</v>
      </c>
      <c r="BT35">
        <v>7.86</v>
      </c>
      <c r="BU35">
        <v>40.58</v>
      </c>
      <c r="BV35">
        <v>0.61</v>
      </c>
      <c r="BW35">
        <v>0</v>
      </c>
      <c r="BX35">
        <v>17.5</v>
      </c>
      <c r="BY35">
        <v>7.5</v>
      </c>
      <c r="BZ35">
        <v>0</v>
      </c>
    </row>
    <row r="36" spans="1:78">
      <c r="A36" t="s">
        <v>331</v>
      </c>
      <c r="G36" t="s">
        <v>78</v>
      </c>
      <c r="H36" s="115">
        <v>999.48000000000025</v>
      </c>
      <c r="I36" s="88">
        <v>271.63</v>
      </c>
      <c r="J36" s="88">
        <v>369.45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0</v>
      </c>
      <c r="AC36">
        <v>193.24</v>
      </c>
      <c r="AD36">
        <v>0</v>
      </c>
      <c r="AE36">
        <v>25.02</v>
      </c>
      <c r="AF36">
        <v>100.49</v>
      </c>
      <c r="AG36">
        <v>96.62</v>
      </c>
      <c r="AH36">
        <v>0</v>
      </c>
      <c r="AI36">
        <v>74.739999999999995</v>
      </c>
      <c r="AJ36">
        <v>171.02</v>
      </c>
      <c r="AK36">
        <v>0</v>
      </c>
      <c r="AL36">
        <v>0</v>
      </c>
      <c r="AM36">
        <v>49.76</v>
      </c>
      <c r="AN36">
        <v>16.809999999999999</v>
      </c>
      <c r="AO36">
        <v>0</v>
      </c>
      <c r="AP36">
        <v>0</v>
      </c>
      <c r="AQ36">
        <v>49.76</v>
      </c>
      <c r="AR36">
        <v>136.96</v>
      </c>
      <c r="AS36">
        <v>24.88</v>
      </c>
      <c r="AT36">
        <v>0</v>
      </c>
      <c r="AU36">
        <v>0</v>
      </c>
      <c r="AV36">
        <v>0</v>
      </c>
      <c r="AW36">
        <v>0</v>
      </c>
      <c r="AX36">
        <v>14.49</v>
      </c>
      <c r="AY36">
        <v>48.92</v>
      </c>
      <c r="AZ36">
        <v>0</v>
      </c>
      <c r="BA36">
        <v>0</v>
      </c>
      <c r="BB36">
        <v>0</v>
      </c>
      <c r="BC36">
        <v>0</v>
      </c>
      <c r="BD36">
        <v>22.82</v>
      </c>
      <c r="BE36">
        <v>21.81</v>
      </c>
      <c r="BF36">
        <v>54.38</v>
      </c>
      <c r="BG36">
        <v>99.84</v>
      </c>
      <c r="BH36">
        <v>28.57</v>
      </c>
      <c r="BI36">
        <v>6.07</v>
      </c>
      <c r="BJ36">
        <v>0.57999999999999996</v>
      </c>
      <c r="BK36">
        <v>1.01</v>
      </c>
      <c r="BL36">
        <v>0.97</v>
      </c>
      <c r="BM36">
        <v>0.61</v>
      </c>
      <c r="BN36">
        <v>0.97</v>
      </c>
      <c r="BO36">
        <v>0</v>
      </c>
      <c r="BP36">
        <v>0</v>
      </c>
      <c r="BQ36">
        <v>81.16</v>
      </c>
      <c r="BR36">
        <v>48.31</v>
      </c>
      <c r="BS36">
        <v>190.93</v>
      </c>
      <c r="BT36">
        <v>7.86</v>
      </c>
      <c r="BU36">
        <v>40.58</v>
      </c>
      <c r="BV36">
        <v>0.61</v>
      </c>
      <c r="BW36">
        <v>0</v>
      </c>
      <c r="BX36">
        <v>19.600000000000001</v>
      </c>
      <c r="BY36">
        <v>8.4</v>
      </c>
      <c r="BZ36">
        <v>0</v>
      </c>
    </row>
    <row r="37" spans="1:78">
      <c r="A37" t="s">
        <v>332</v>
      </c>
      <c r="G37" t="s">
        <v>79</v>
      </c>
      <c r="H37" s="115">
        <v>1002.9800000000002</v>
      </c>
      <c r="I37" s="88">
        <v>273.13</v>
      </c>
      <c r="J37" s="88">
        <v>369.45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0</v>
      </c>
      <c r="AC37">
        <v>193.24</v>
      </c>
      <c r="AD37">
        <v>0</v>
      </c>
      <c r="AE37">
        <v>25.02</v>
      </c>
      <c r="AF37">
        <v>100.49</v>
      </c>
      <c r="AG37">
        <v>96.62</v>
      </c>
      <c r="AH37">
        <v>0</v>
      </c>
      <c r="AI37">
        <v>74.739999999999995</v>
      </c>
      <c r="AJ37">
        <v>171.02</v>
      </c>
      <c r="AK37">
        <v>0</v>
      </c>
      <c r="AL37">
        <v>0</v>
      </c>
      <c r="AM37">
        <v>49.76</v>
      </c>
      <c r="AN37">
        <v>16.809999999999999</v>
      </c>
      <c r="AO37">
        <v>0</v>
      </c>
      <c r="AP37">
        <v>0</v>
      </c>
      <c r="AQ37">
        <v>49.76</v>
      </c>
      <c r="AR37">
        <v>136.96</v>
      </c>
      <c r="AS37">
        <v>24.88</v>
      </c>
      <c r="AT37">
        <v>0</v>
      </c>
      <c r="AU37">
        <v>0</v>
      </c>
      <c r="AV37">
        <v>0</v>
      </c>
      <c r="AW37">
        <v>0</v>
      </c>
      <c r="AX37">
        <v>14.49</v>
      </c>
      <c r="AY37">
        <v>48.92</v>
      </c>
      <c r="AZ37">
        <v>0</v>
      </c>
      <c r="BA37">
        <v>0</v>
      </c>
      <c r="BB37">
        <v>0</v>
      </c>
      <c r="BC37">
        <v>0</v>
      </c>
      <c r="BD37">
        <v>22.82</v>
      </c>
      <c r="BE37">
        <v>21.81</v>
      </c>
      <c r="BF37">
        <v>54.38</v>
      </c>
      <c r="BG37">
        <v>99.84</v>
      </c>
      <c r="BH37">
        <v>28.57</v>
      </c>
      <c r="BI37">
        <v>6.07</v>
      </c>
      <c r="BJ37">
        <v>0.57999999999999996</v>
      </c>
      <c r="BK37">
        <v>1.01</v>
      </c>
      <c r="BL37">
        <v>0.97</v>
      </c>
      <c r="BM37">
        <v>0.61</v>
      </c>
      <c r="BN37">
        <v>0.97</v>
      </c>
      <c r="BO37">
        <v>0</v>
      </c>
      <c r="BP37">
        <v>0</v>
      </c>
      <c r="BQ37">
        <v>81.16</v>
      </c>
      <c r="BR37">
        <v>48.31</v>
      </c>
      <c r="BS37">
        <v>190.93</v>
      </c>
      <c r="BT37">
        <v>7.86</v>
      </c>
      <c r="BU37">
        <v>40.58</v>
      </c>
      <c r="BV37">
        <v>0.61</v>
      </c>
      <c r="BW37">
        <v>0</v>
      </c>
      <c r="BX37">
        <v>23.1</v>
      </c>
      <c r="BY37">
        <v>9.9</v>
      </c>
      <c r="BZ37">
        <v>0</v>
      </c>
    </row>
    <row r="38" spans="1:78">
      <c r="A38" t="s">
        <v>333</v>
      </c>
      <c r="G38" t="s">
        <v>80</v>
      </c>
      <c r="H38" s="115">
        <v>1007.1800000000002</v>
      </c>
      <c r="I38" s="88">
        <v>274.93</v>
      </c>
      <c r="J38" s="88">
        <v>369.45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0</v>
      </c>
      <c r="AC38">
        <v>193.24</v>
      </c>
      <c r="AD38">
        <v>0</v>
      </c>
      <c r="AE38">
        <v>25.02</v>
      </c>
      <c r="AF38">
        <v>100.49</v>
      </c>
      <c r="AG38">
        <v>96.62</v>
      </c>
      <c r="AH38">
        <v>0</v>
      </c>
      <c r="AI38">
        <v>74.739999999999995</v>
      </c>
      <c r="AJ38">
        <v>171.02</v>
      </c>
      <c r="AK38">
        <v>0</v>
      </c>
      <c r="AL38">
        <v>0</v>
      </c>
      <c r="AM38">
        <v>49.76</v>
      </c>
      <c r="AN38">
        <v>16.809999999999999</v>
      </c>
      <c r="AO38">
        <v>0</v>
      </c>
      <c r="AP38">
        <v>0</v>
      </c>
      <c r="AQ38">
        <v>49.76</v>
      </c>
      <c r="AR38">
        <v>136.96</v>
      </c>
      <c r="AS38">
        <v>24.88</v>
      </c>
      <c r="AT38">
        <v>0</v>
      </c>
      <c r="AU38">
        <v>0</v>
      </c>
      <c r="AV38">
        <v>0</v>
      </c>
      <c r="AW38">
        <v>0</v>
      </c>
      <c r="AX38">
        <v>14.49</v>
      </c>
      <c r="AY38">
        <v>48.92</v>
      </c>
      <c r="AZ38">
        <v>0</v>
      </c>
      <c r="BA38">
        <v>0</v>
      </c>
      <c r="BB38">
        <v>0</v>
      </c>
      <c r="BC38">
        <v>0</v>
      </c>
      <c r="BD38">
        <v>22.82</v>
      </c>
      <c r="BE38">
        <v>21.81</v>
      </c>
      <c r="BF38">
        <v>54.38</v>
      </c>
      <c r="BG38">
        <v>99.84</v>
      </c>
      <c r="BH38">
        <v>28.57</v>
      </c>
      <c r="BI38">
        <v>6.07</v>
      </c>
      <c r="BJ38">
        <v>0.57999999999999996</v>
      </c>
      <c r="BK38">
        <v>1.01</v>
      </c>
      <c r="BL38">
        <v>0.97</v>
      </c>
      <c r="BM38">
        <v>0.61</v>
      </c>
      <c r="BN38">
        <v>0.97</v>
      </c>
      <c r="BO38">
        <v>0</v>
      </c>
      <c r="BP38">
        <v>0</v>
      </c>
      <c r="BQ38">
        <v>81.16</v>
      </c>
      <c r="BR38">
        <v>48.31</v>
      </c>
      <c r="BS38">
        <v>190.93</v>
      </c>
      <c r="BT38">
        <v>7.86</v>
      </c>
      <c r="BU38">
        <v>40.58</v>
      </c>
      <c r="BV38">
        <v>0.61</v>
      </c>
      <c r="BW38">
        <v>0</v>
      </c>
      <c r="BX38">
        <v>27.3</v>
      </c>
      <c r="BY38">
        <v>11.7</v>
      </c>
      <c r="BZ38">
        <v>0</v>
      </c>
    </row>
    <row r="39" spans="1:78">
      <c r="A39" t="s">
        <v>334</v>
      </c>
      <c r="G39" t="s">
        <v>81</v>
      </c>
      <c r="H39" s="115">
        <v>1009.2800000000002</v>
      </c>
      <c r="I39" s="88">
        <v>275.83000000000004</v>
      </c>
      <c r="J39" s="88">
        <v>369.36999999999995</v>
      </c>
      <c r="K39" s="88">
        <v>8.7000000000000011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0</v>
      </c>
      <c r="AC39">
        <v>193.24</v>
      </c>
      <c r="AD39">
        <v>0</v>
      </c>
      <c r="AE39">
        <v>25.02</v>
      </c>
      <c r="AF39">
        <v>100.49</v>
      </c>
      <c r="AG39">
        <v>96.62</v>
      </c>
      <c r="AH39">
        <v>0</v>
      </c>
      <c r="AI39">
        <v>74.739999999999995</v>
      </c>
      <c r="AJ39">
        <v>171.02</v>
      </c>
      <c r="AK39">
        <v>0</v>
      </c>
      <c r="AL39">
        <v>0</v>
      </c>
      <c r="AM39">
        <v>49.76</v>
      </c>
      <c r="AN39">
        <v>16.809999999999999</v>
      </c>
      <c r="AO39">
        <v>0</v>
      </c>
      <c r="AP39">
        <v>0</v>
      </c>
      <c r="AQ39">
        <v>49.76</v>
      </c>
      <c r="AR39">
        <v>136.96</v>
      </c>
      <c r="AS39">
        <v>24.88</v>
      </c>
      <c r="AT39">
        <v>0</v>
      </c>
      <c r="AU39">
        <v>0</v>
      </c>
      <c r="AV39">
        <v>0</v>
      </c>
      <c r="AW39">
        <v>0</v>
      </c>
      <c r="AX39">
        <v>14.49</v>
      </c>
      <c r="AY39">
        <v>48.92</v>
      </c>
      <c r="AZ39">
        <v>0</v>
      </c>
      <c r="BA39">
        <v>0</v>
      </c>
      <c r="BB39">
        <v>0</v>
      </c>
      <c r="BC39">
        <v>0</v>
      </c>
      <c r="BD39">
        <v>22.82</v>
      </c>
      <c r="BE39">
        <v>21.81</v>
      </c>
      <c r="BF39">
        <v>54.38</v>
      </c>
      <c r="BG39">
        <v>99.84</v>
      </c>
      <c r="BH39">
        <v>28.57</v>
      </c>
      <c r="BI39">
        <v>6.07</v>
      </c>
      <c r="BJ39">
        <v>0.57999999999999996</v>
      </c>
      <c r="BK39">
        <v>1.01</v>
      </c>
      <c r="BL39">
        <v>0.97</v>
      </c>
      <c r="BM39">
        <v>0.61</v>
      </c>
      <c r="BN39">
        <v>0.97</v>
      </c>
      <c r="BO39">
        <v>0</v>
      </c>
      <c r="BP39">
        <v>7.73</v>
      </c>
      <c r="BQ39">
        <v>81.16</v>
      </c>
      <c r="BR39">
        <v>48.31</v>
      </c>
      <c r="BS39">
        <v>190.93</v>
      </c>
      <c r="BT39">
        <v>7.78</v>
      </c>
      <c r="BU39">
        <v>40.58</v>
      </c>
      <c r="BV39">
        <v>0.61</v>
      </c>
      <c r="BW39">
        <v>0</v>
      </c>
      <c r="BX39">
        <v>29.4</v>
      </c>
      <c r="BY39">
        <v>12.6</v>
      </c>
      <c r="BZ39">
        <v>0</v>
      </c>
    </row>
    <row r="40" spans="1:78">
      <c r="A40" t="s">
        <v>355</v>
      </c>
      <c r="G40" t="s">
        <v>82</v>
      </c>
      <c r="H40" s="115">
        <v>1012.7800000000002</v>
      </c>
      <c r="I40" s="88">
        <v>277.33000000000004</v>
      </c>
      <c r="J40" s="88">
        <v>369.36999999999995</v>
      </c>
      <c r="K40" s="88">
        <v>8.7000000000000011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0</v>
      </c>
      <c r="AC40">
        <v>193.24</v>
      </c>
      <c r="AD40">
        <v>0</v>
      </c>
      <c r="AE40">
        <v>25.02</v>
      </c>
      <c r="AF40">
        <v>100.49</v>
      </c>
      <c r="AG40">
        <v>96.62</v>
      </c>
      <c r="AH40">
        <v>0</v>
      </c>
      <c r="AI40">
        <v>74.739999999999995</v>
      </c>
      <c r="AJ40">
        <v>171.02</v>
      </c>
      <c r="AK40">
        <v>0</v>
      </c>
      <c r="AL40">
        <v>0</v>
      </c>
      <c r="AM40">
        <v>49.76</v>
      </c>
      <c r="AN40">
        <v>16.809999999999999</v>
      </c>
      <c r="AO40">
        <v>0</v>
      </c>
      <c r="AP40">
        <v>0</v>
      </c>
      <c r="AQ40">
        <v>49.76</v>
      </c>
      <c r="AR40">
        <v>136.96</v>
      </c>
      <c r="AS40">
        <v>24.88</v>
      </c>
      <c r="AT40">
        <v>0</v>
      </c>
      <c r="AU40">
        <v>0</v>
      </c>
      <c r="AV40">
        <v>0</v>
      </c>
      <c r="AW40">
        <v>0</v>
      </c>
      <c r="AX40">
        <v>14.49</v>
      </c>
      <c r="AY40">
        <v>48.92</v>
      </c>
      <c r="AZ40">
        <v>0</v>
      </c>
      <c r="BA40">
        <v>0</v>
      </c>
      <c r="BB40">
        <v>0</v>
      </c>
      <c r="BC40">
        <v>0</v>
      </c>
      <c r="BD40">
        <v>22.82</v>
      </c>
      <c r="BE40">
        <v>21.81</v>
      </c>
      <c r="BF40">
        <v>54.38</v>
      </c>
      <c r="BG40">
        <v>99.84</v>
      </c>
      <c r="BH40">
        <v>28.57</v>
      </c>
      <c r="BI40">
        <v>6.07</v>
      </c>
      <c r="BJ40">
        <v>0.57999999999999996</v>
      </c>
      <c r="BK40">
        <v>1.01</v>
      </c>
      <c r="BL40">
        <v>0.97</v>
      </c>
      <c r="BM40">
        <v>0.61</v>
      </c>
      <c r="BN40">
        <v>0.97</v>
      </c>
      <c r="BO40">
        <v>0</v>
      </c>
      <c r="BP40">
        <v>7.73</v>
      </c>
      <c r="BQ40">
        <v>81.16</v>
      </c>
      <c r="BR40">
        <v>48.31</v>
      </c>
      <c r="BS40">
        <v>190.93</v>
      </c>
      <c r="BT40">
        <v>7.78</v>
      </c>
      <c r="BU40">
        <v>40.58</v>
      </c>
      <c r="BV40">
        <v>0.61</v>
      </c>
      <c r="BW40">
        <v>0</v>
      </c>
      <c r="BX40">
        <v>32.9</v>
      </c>
      <c r="BY40">
        <v>14.1</v>
      </c>
      <c r="BZ40">
        <v>0</v>
      </c>
    </row>
    <row r="41" spans="1:78">
      <c r="A41" t="s">
        <v>356</v>
      </c>
      <c r="G41" t="s">
        <v>83</v>
      </c>
      <c r="H41" s="115">
        <v>1014.8800000000002</v>
      </c>
      <c r="I41" s="88">
        <v>278.23</v>
      </c>
      <c r="J41" s="88">
        <v>369.36999999999995</v>
      </c>
      <c r="K41" s="88">
        <v>8.7000000000000011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0</v>
      </c>
      <c r="AC41">
        <v>193.24</v>
      </c>
      <c r="AD41">
        <v>0</v>
      </c>
      <c r="AE41">
        <v>25.02</v>
      </c>
      <c r="AF41">
        <v>100.49</v>
      </c>
      <c r="AG41">
        <v>96.62</v>
      </c>
      <c r="AH41">
        <v>0</v>
      </c>
      <c r="AI41">
        <v>74.739999999999995</v>
      </c>
      <c r="AJ41">
        <v>171.02</v>
      </c>
      <c r="AK41">
        <v>0</v>
      </c>
      <c r="AL41">
        <v>0</v>
      </c>
      <c r="AM41">
        <v>49.76</v>
      </c>
      <c r="AN41">
        <v>16.809999999999999</v>
      </c>
      <c r="AO41">
        <v>0</v>
      </c>
      <c r="AP41">
        <v>0</v>
      </c>
      <c r="AQ41">
        <v>49.76</v>
      </c>
      <c r="AR41">
        <v>136.96</v>
      </c>
      <c r="AS41">
        <v>24.88</v>
      </c>
      <c r="AT41">
        <v>0</v>
      </c>
      <c r="AU41">
        <v>0</v>
      </c>
      <c r="AV41">
        <v>0</v>
      </c>
      <c r="AW41">
        <v>0</v>
      </c>
      <c r="AX41">
        <v>14.49</v>
      </c>
      <c r="AY41">
        <v>48.92</v>
      </c>
      <c r="AZ41">
        <v>0</v>
      </c>
      <c r="BA41">
        <v>0</v>
      </c>
      <c r="BB41">
        <v>0</v>
      </c>
      <c r="BC41">
        <v>0</v>
      </c>
      <c r="BD41">
        <v>22.82</v>
      </c>
      <c r="BE41">
        <v>21.81</v>
      </c>
      <c r="BF41">
        <v>54.38</v>
      </c>
      <c r="BG41">
        <v>99.84</v>
      </c>
      <c r="BH41">
        <v>28.57</v>
      </c>
      <c r="BI41">
        <v>6.07</v>
      </c>
      <c r="BJ41">
        <v>0.57999999999999996</v>
      </c>
      <c r="BK41">
        <v>1.01</v>
      </c>
      <c r="BL41">
        <v>0.97</v>
      </c>
      <c r="BM41">
        <v>0.61</v>
      </c>
      <c r="BN41">
        <v>0.97</v>
      </c>
      <c r="BO41">
        <v>0</v>
      </c>
      <c r="BP41">
        <v>7.73</v>
      </c>
      <c r="BQ41">
        <v>81.16</v>
      </c>
      <c r="BR41">
        <v>48.31</v>
      </c>
      <c r="BS41">
        <v>190.93</v>
      </c>
      <c r="BT41">
        <v>7.78</v>
      </c>
      <c r="BU41">
        <v>40.58</v>
      </c>
      <c r="BV41">
        <v>0.61</v>
      </c>
      <c r="BW41">
        <v>0</v>
      </c>
      <c r="BX41">
        <v>35</v>
      </c>
      <c r="BY41">
        <v>15</v>
      </c>
      <c r="BZ41">
        <v>0</v>
      </c>
    </row>
    <row r="42" spans="1:78">
      <c r="A42" t="s">
        <v>357</v>
      </c>
      <c r="G42" t="s">
        <v>84</v>
      </c>
      <c r="H42" s="115">
        <v>1016.2800000000002</v>
      </c>
      <c r="I42" s="88">
        <v>278.83000000000004</v>
      </c>
      <c r="J42" s="88">
        <v>369.36999999999995</v>
      </c>
      <c r="K42" s="88">
        <v>8.7000000000000011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0</v>
      </c>
      <c r="AC42">
        <v>193.24</v>
      </c>
      <c r="AD42">
        <v>0</v>
      </c>
      <c r="AE42">
        <v>25.02</v>
      </c>
      <c r="AF42">
        <v>100.49</v>
      </c>
      <c r="AG42">
        <v>96.62</v>
      </c>
      <c r="AH42">
        <v>0</v>
      </c>
      <c r="AI42">
        <v>74.739999999999995</v>
      </c>
      <c r="AJ42">
        <v>171.02</v>
      </c>
      <c r="AK42">
        <v>0</v>
      </c>
      <c r="AL42">
        <v>0</v>
      </c>
      <c r="AM42">
        <v>49.76</v>
      </c>
      <c r="AN42">
        <v>16.809999999999999</v>
      </c>
      <c r="AO42">
        <v>0</v>
      </c>
      <c r="AP42">
        <v>0</v>
      </c>
      <c r="AQ42">
        <v>49.76</v>
      </c>
      <c r="AR42">
        <v>136.96</v>
      </c>
      <c r="AS42">
        <v>24.88</v>
      </c>
      <c r="AT42">
        <v>0</v>
      </c>
      <c r="AU42">
        <v>0</v>
      </c>
      <c r="AV42">
        <v>0</v>
      </c>
      <c r="AW42">
        <v>0</v>
      </c>
      <c r="AX42">
        <v>14.49</v>
      </c>
      <c r="AY42">
        <v>48.92</v>
      </c>
      <c r="AZ42">
        <v>0</v>
      </c>
      <c r="BA42">
        <v>0</v>
      </c>
      <c r="BB42">
        <v>0</v>
      </c>
      <c r="BC42">
        <v>0</v>
      </c>
      <c r="BD42">
        <v>22.82</v>
      </c>
      <c r="BE42">
        <v>21.81</v>
      </c>
      <c r="BF42">
        <v>54.38</v>
      </c>
      <c r="BG42">
        <v>99.84</v>
      </c>
      <c r="BH42">
        <v>28.57</v>
      </c>
      <c r="BI42">
        <v>6.07</v>
      </c>
      <c r="BJ42">
        <v>0.57999999999999996</v>
      </c>
      <c r="BK42">
        <v>1.01</v>
      </c>
      <c r="BL42">
        <v>0.97</v>
      </c>
      <c r="BM42">
        <v>0.61</v>
      </c>
      <c r="BN42">
        <v>0.97</v>
      </c>
      <c r="BO42">
        <v>0</v>
      </c>
      <c r="BP42">
        <v>7.73</v>
      </c>
      <c r="BQ42">
        <v>81.16</v>
      </c>
      <c r="BR42">
        <v>48.31</v>
      </c>
      <c r="BS42">
        <v>190.93</v>
      </c>
      <c r="BT42">
        <v>7.78</v>
      </c>
      <c r="BU42">
        <v>40.58</v>
      </c>
      <c r="BV42">
        <v>0.61</v>
      </c>
      <c r="BW42">
        <v>0</v>
      </c>
      <c r="BX42">
        <v>36.4</v>
      </c>
      <c r="BY42">
        <v>15.6</v>
      </c>
      <c r="BZ42">
        <v>0</v>
      </c>
    </row>
    <row r="43" spans="1:78">
      <c r="A43" t="s">
        <v>363</v>
      </c>
      <c r="G43" t="s">
        <v>85</v>
      </c>
      <c r="H43" s="115">
        <v>1020.8000000000002</v>
      </c>
      <c r="I43" s="88">
        <v>280.33</v>
      </c>
      <c r="J43" s="88">
        <v>369.27</v>
      </c>
      <c r="K43" s="88">
        <v>8.7000000000000011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0</v>
      </c>
      <c r="AC43">
        <v>193.24</v>
      </c>
      <c r="AD43">
        <v>0</v>
      </c>
      <c r="AE43">
        <v>25.02</v>
      </c>
      <c r="AF43">
        <v>100.49</v>
      </c>
      <c r="AG43">
        <v>96.62</v>
      </c>
      <c r="AH43">
        <v>0</v>
      </c>
      <c r="AI43">
        <v>74.739999999999995</v>
      </c>
      <c r="AJ43">
        <v>171.02</v>
      </c>
      <c r="AK43">
        <v>0</v>
      </c>
      <c r="AL43">
        <v>0</v>
      </c>
      <c r="AM43">
        <v>49.76</v>
      </c>
      <c r="AN43">
        <v>16.809999999999999</v>
      </c>
      <c r="AO43">
        <v>0</v>
      </c>
      <c r="AP43">
        <v>0</v>
      </c>
      <c r="AQ43">
        <v>49.76</v>
      </c>
      <c r="AR43">
        <v>136.96</v>
      </c>
      <c r="AS43">
        <v>24.88</v>
      </c>
      <c r="AT43">
        <v>0</v>
      </c>
      <c r="AU43">
        <v>0</v>
      </c>
      <c r="AV43">
        <v>0</v>
      </c>
      <c r="AW43">
        <v>0</v>
      </c>
      <c r="AX43">
        <v>14.49</v>
      </c>
      <c r="AY43">
        <v>48.92</v>
      </c>
      <c r="AZ43">
        <v>0</v>
      </c>
      <c r="BA43">
        <v>0</v>
      </c>
      <c r="BB43">
        <v>0</v>
      </c>
      <c r="BC43">
        <v>0</v>
      </c>
      <c r="BD43">
        <v>22.82</v>
      </c>
      <c r="BE43">
        <v>21.81</v>
      </c>
      <c r="BF43">
        <v>54.38</v>
      </c>
      <c r="BG43">
        <v>99.84</v>
      </c>
      <c r="BH43">
        <v>28.57</v>
      </c>
      <c r="BI43">
        <v>7.09</v>
      </c>
      <c r="BJ43">
        <v>0.57999999999999996</v>
      </c>
      <c r="BK43">
        <v>1.01</v>
      </c>
      <c r="BL43">
        <v>0.97</v>
      </c>
      <c r="BM43">
        <v>0.61</v>
      </c>
      <c r="BN43">
        <v>0.97</v>
      </c>
      <c r="BO43">
        <v>0</v>
      </c>
      <c r="BP43">
        <v>7.73</v>
      </c>
      <c r="BQ43">
        <v>81.16</v>
      </c>
      <c r="BR43">
        <v>48.31</v>
      </c>
      <c r="BS43">
        <v>190.93</v>
      </c>
      <c r="BT43">
        <v>7.68</v>
      </c>
      <c r="BU43">
        <v>40.58</v>
      </c>
      <c r="BV43">
        <v>0.61</v>
      </c>
      <c r="BW43">
        <v>2.8</v>
      </c>
      <c r="BX43">
        <v>37.1</v>
      </c>
      <c r="BY43">
        <v>15.9</v>
      </c>
      <c r="BZ43">
        <v>1.2</v>
      </c>
    </row>
    <row r="44" spans="1:78">
      <c r="A44" t="s">
        <v>367</v>
      </c>
      <c r="G44" t="s">
        <v>86</v>
      </c>
      <c r="H44" s="115">
        <v>1024.3000000000002</v>
      </c>
      <c r="I44" s="88">
        <v>281.83</v>
      </c>
      <c r="J44" s="88">
        <v>369.27</v>
      </c>
      <c r="K44" s="88">
        <v>8.7000000000000011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0</v>
      </c>
      <c r="AC44">
        <v>193.24</v>
      </c>
      <c r="AD44">
        <v>0</v>
      </c>
      <c r="AE44">
        <v>25.02</v>
      </c>
      <c r="AF44">
        <v>100.49</v>
      </c>
      <c r="AG44">
        <v>96.62</v>
      </c>
      <c r="AH44">
        <v>0</v>
      </c>
      <c r="AI44">
        <v>74.739999999999995</v>
      </c>
      <c r="AJ44">
        <v>171.02</v>
      </c>
      <c r="AK44">
        <v>0</v>
      </c>
      <c r="AL44">
        <v>0</v>
      </c>
      <c r="AM44">
        <v>49.76</v>
      </c>
      <c r="AN44">
        <v>16.809999999999999</v>
      </c>
      <c r="AO44">
        <v>0</v>
      </c>
      <c r="AP44">
        <v>0</v>
      </c>
      <c r="AQ44">
        <v>49.76</v>
      </c>
      <c r="AR44">
        <v>136.96</v>
      </c>
      <c r="AS44">
        <v>24.88</v>
      </c>
      <c r="AT44">
        <v>0</v>
      </c>
      <c r="AU44">
        <v>0</v>
      </c>
      <c r="AV44">
        <v>0</v>
      </c>
      <c r="AW44">
        <v>0</v>
      </c>
      <c r="AX44">
        <v>14.49</v>
      </c>
      <c r="AY44">
        <v>48.92</v>
      </c>
      <c r="AZ44">
        <v>0</v>
      </c>
      <c r="BA44">
        <v>0</v>
      </c>
      <c r="BB44">
        <v>0</v>
      </c>
      <c r="BC44">
        <v>0</v>
      </c>
      <c r="BD44">
        <v>22.82</v>
      </c>
      <c r="BE44">
        <v>21.81</v>
      </c>
      <c r="BF44">
        <v>54.38</v>
      </c>
      <c r="BG44">
        <v>99.84</v>
      </c>
      <c r="BH44">
        <v>28.57</v>
      </c>
      <c r="BI44">
        <v>7.09</v>
      </c>
      <c r="BJ44">
        <v>0.57999999999999996</v>
      </c>
      <c r="BK44">
        <v>1.01</v>
      </c>
      <c r="BL44">
        <v>0.97</v>
      </c>
      <c r="BM44">
        <v>0.61</v>
      </c>
      <c r="BN44">
        <v>0.97</v>
      </c>
      <c r="BO44">
        <v>0</v>
      </c>
      <c r="BP44">
        <v>7.73</v>
      </c>
      <c r="BQ44">
        <v>81.16</v>
      </c>
      <c r="BR44">
        <v>48.31</v>
      </c>
      <c r="BS44">
        <v>190.93</v>
      </c>
      <c r="BT44">
        <v>7.68</v>
      </c>
      <c r="BU44">
        <v>40.58</v>
      </c>
      <c r="BV44">
        <v>0.61</v>
      </c>
      <c r="BW44">
        <v>6.3</v>
      </c>
      <c r="BX44">
        <v>37.1</v>
      </c>
      <c r="BY44">
        <v>15.9</v>
      </c>
      <c r="BZ44">
        <v>2.7</v>
      </c>
    </row>
    <row r="45" spans="1:78">
      <c r="A45" t="s">
        <v>390</v>
      </c>
      <c r="G45" t="s">
        <v>87</v>
      </c>
      <c r="H45" s="115">
        <v>1027.1000000000001</v>
      </c>
      <c r="I45" s="88">
        <v>283.02999999999997</v>
      </c>
      <c r="J45" s="88">
        <v>369.27</v>
      </c>
      <c r="K45" s="88">
        <v>8.7000000000000011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0</v>
      </c>
      <c r="AC45">
        <v>193.24</v>
      </c>
      <c r="AD45">
        <v>0</v>
      </c>
      <c r="AE45">
        <v>25.02</v>
      </c>
      <c r="AF45">
        <v>100.49</v>
      </c>
      <c r="AG45">
        <v>96.62</v>
      </c>
      <c r="AH45">
        <v>0</v>
      </c>
      <c r="AI45">
        <v>74.739999999999995</v>
      </c>
      <c r="AJ45">
        <v>171.02</v>
      </c>
      <c r="AK45">
        <v>0</v>
      </c>
      <c r="AL45">
        <v>0</v>
      </c>
      <c r="AM45">
        <v>49.76</v>
      </c>
      <c r="AN45">
        <v>16.809999999999999</v>
      </c>
      <c r="AO45">
        <v>0</v>
      </c>
      <c r="AP45">
        <v>0</v>
      </c>
      <c r="AQ45">
        <v>49.76</v>
      </c>
      <c r="AR45">
        <v>136.96</v>
      </c>
      <c r="AS45">
        <v>24.88</v>
      </c>
      <c r="AT45">
        <v>0</v>
      </c>
      <c r="AU45">
        <v>0</v>
      </c>
      <c r="AV45">
        <v>0</v>
      </c>
      <c r="AW45">
        <v>0</v>
      </c>
      <c r="AX45">
        <v>14.49</v>
      </c>
      <c r="AY45">
        <v>48.92</v>
      </c>
      <c r="AZ45">
        <v>0</v>
      </c>
      <c r="BA45">
        <v>0</v>
      </c>
      <c r="BB45">
        <v>0</v>
      </c>
      <c r="BC45">
        <v>0</v>
      </c>
      <c r="BD45">
        <v>22.82</v>
      </c>
      <c r="BE45">
        <v>21.81</v>
      </c>
      <c r="BF45">
        <v>54.38</v>
      </c>
      <c r="BG45">
        <v>99.84</v>
      </c>
      <c r="BH45">
        <v>28.57</v>
      </c>
      <c r="BI45">
        <v>7.09</v>
      </c>
      <c r="BJ45">
        <v>0.57999999999999996</v>
      </c>
      <c r="BK45">
        <v>1.01</v>
      </c>
      <c r="BL45">
        <v>0.97</v>
      </c>
      <c r="BM45">
        <v>0.61</v>
      </c>
      <c r="BN45">
        <v>0.97</v>
      </c>
      <c r="BO45">
        <v>0</v>
      </c>
      <c r="BP45">
        <v>7.73</v>
      </c>
      <c r="BQ45">
        <v>81.16</v>
      </c>
      <c r="BR45">
        <v>48.31</v>
      </c>
      <c r="BS45">
        <v>190.93</v>
      </c>
      <c r="BT45">
        <v>7.68</v>
      </c>
      <c r="BU45">
        <v>40.58</v>
      </c>
      <c r="BV45">
        <v>0.61</v>
      </c>
      <c r="BW45">
        <v>9.1</v>
      </c>
      <c r="BX45">
        <v>37.1</v>
      </c>
      <c r="BY45">
        <v>15.9</v>
      </c>
      <c r="BZ45">
        <v>3.9</v>
      </c>
    </row>
    <row r="46" spans="1:78">
      <c r="A46" t="s">
        <v>391</v>
      </c>
      <c r="G46" t="s">
        <v>88</v>
      </c>
      <c r="H46" s="115">
        <v>1029.2000000000003</v>
      </c>
      <c r="I46" s="88">
        <v>283.93</v>
      </c>
      <c r="J46" s="88">
        <v>369.27</v>
      </c>
      <c r="K46" s="88">
        <v>8.7000000000000011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0</v>
      </c>
      <c r="AC46">
        <v>193.24</v>
      </c>
      <c r="AD46">
        <v>0</v>
      </c>
      <c r="AE46">
        <v>25.02</v>
      </c>
      <c r="AF46">
        <v>100.49</v>
      </c>
      <c r="AG46">
        <v>96.62</v>
      </c>
      <c r="AH46">
        <v>0</v>
      </c>
      <c r="AI46">
        <v>74.739999999999995</v>
      </c>
      <c r="AJ46">
        <v>171.02</v>
      </c>
      <c r="AK46">
        <v>0</v>
      </c>
      <c r="AL46">
        <v>0</v>
      </c>
      <c r="AM46">
        <v>49.76</v>
      </c>
      <c r="AN46">
        <v>16.809999999999999</v>
      </c>
      <c r="AO46">
        <v>0</v>
      </c>
      <c r="AP46">
        <v>0</v>
      </c>
      <c r="AQ46">
        <v>49.76</v>
      </c>
      <c r="AR46">
        <v>136.96</v>
      </c>
      <c r="AS46">
        <v>24.88</v>
      </c>
      <c r="AT46">
        <v>0</v>
      </c>
      <c r="AU46">
        <v>0</v>
      </c>
      <c r="AV46">
        <v>0</v>
      </c>
      <c r="AW46">
        <v>0</v>
      </c>
      <c r="AX46">
        <v>14.49</v>
      </c>
      <c r="AY46">
        <v>48.92</v>
      </c>
      <c r="AZ46">
        <v>0</v>
      </c>
      <c r="BA46">
        <v>0</v>
      </c>
      <c r="BB46">
        <v>0</v>
      </c>
      <c r="BC46">
        <v>0</v>
      </c>
      <c r="BD46">
        <v>22.82</v>
      </c>
      <c r="BE46">
        <v>21.81</v>
      </c>
      <c r="BF46">
        <v>54.38</v>
      </c>
      <c r="BG46">
        <v>99.84</v>
      </c>
      <c r="BH46">
        <v>28.57</v>
      </c>
      <c r="BI46">
        <v>7.09</v>
      </c>
      <c r="BJ46">
        <v>0.57999999999999996</v>
      </c>
      <c r="BK46">
        <v>1.01</v>
      </c>
      <c r="BL46">
        <v>0.97</v>
      </c>
      <c r="BM46">
        <v>0.61</v>
      </c>
      <c r="BN46">
        <v>0.97</v>
      </c>
      <c r="BO46">
        <v>0</v>
      </c>
      <c r="BP46">
        <v>7.73</v>
      </c>
      <c r="BQ46">
        <v>81.16</v>
      </c>
      <c r="BR46">
        <v>48.31</v>
      </c>
      <c r="BS46">
        <v>190.93</v>
      </c>
      <c r="BT46">
        <v>7.68</v>
      </c>
      <c r="BU46">
        <v>40.58</v>
      </c>
      <c r="BV46">
        <v>0.61</v>
      </c>
      <c r="BW46">
        <v>10.5</v>
      </c>
      <c r="BX46">
        <v>37.799999999999997</v>
      </c>
      <c r="BY46">
        <v>16.2</v>
      </c>
      <c r="BZ46">
        <v>4.5</v>
      </c>
    </row>
    <row r="47" spans="1:78">
      <c r="A47" t="s">
        <v>395</v>
      </c>
      <c r="G47" t="s">
        <v>89</v>
      </c>
      <c r="H47" s="115">
        <v>1030.6000000000001</v>
      </c>
      <c r="I47" s="88">
        <v>284.53000000000003</v>
      </c>
      <c r="J47" s="88">
        <v>369.16999999999996</v>
      </c>
      <c r="K47" s="88">
        <v>8.7000000000000011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0</v>
      </c>
      <c r="AC47">
        <v>193.24</v>
      </c>
      <c r="AD47">
        <v>0</v>
      </c>
      <c r="AE47">
        <v>25.02</v>
      </c>
      <c r="AF47">
        <v>100.49</v>
      </c>
      <c r="AG47">
        <v>96.62</v>
      </c>
      <c r="AH47">
        <v>0</v>
      </c>
      <c r="AI47">
        <v>74.739999999999995</v>
      </c>
      <c r="AJ47">
        <v>171.02</v>
      </c>
      <c r="AK47">
        <v>0</v>
      </c>
      <c r="AL47">
        <v>0</v>
      </c>
      <c r="AM47">
        <v>49.76</v>
      </c>
      <c r="AN47">
        <v>16.809999999999999</v>
      </c>
      <c r="AO47">
        <v>0</v>
      </c>
      <c r="AP47">
        <v>0</v>
      </c>
      <c r="AQ47">
        <v>49.76</v>
      </c>
      <c r="AR47">
        <v>136.96</v>
      </c>
      <c r="AS47">
        <v>24.88</v>
      </c>
      <c r="AT47">
        <v>0</v>
      </c>
      <c r="AU47">
        <v>0</v>
      </c>
      <c r="AV47">
        <v>0</v>
      </c>
      <c r="AW47">
        <v>0</v>
      </c>
      <c r="AX47">
        <v>14.49</v>
      </c>
      <c r="AY47">
        <v>48.92</v>
      </c>
      <c r="AZ47">
        <v>0</v>
      </c>
      <c r="BA47">
        <v>0</v>
      </c>
      <c r="BB47">
        <v>0</v>
      </c>
      <c r="BC47">
        <v>0</v>
      </c>
      <c r="BD47">
        <v>22.82</v>
      </c>
      <c r="BE47">
        <v>21.81</v>
      </c>
      <c r="BF47">
        <v>54.38</v>
      </c>
      <c r="BG47">
        <v>99.84</v>
      </c>
      <c r="BH47">
        <v>28.57</v>
      </c>
      <c r="BI47">
        <v>7.09</v>
      </c>
      <c r="BJ47">
        <v>0.57999999999999996</v>
      </c>
      <c r="BK47">
        <v>1.01</v>
      </c>
      <c r="BL47">
        <v>0.97</v>
      </c>
      <c r="BM47">
        <v>0.61</v>
      </c>
      <c r="BN47">
        <v>0.97</v>
      </c>
      <c r="BO47">
        <v>0</v>
      </c>
      <c r="BP47">
        <v>7.73</v>
      </c>
      <c r="BQ47">
        <v>81.16</v>
      </c>
      <c r="BR47">
        <v>48.31</v>
      </c>
      <c r="BS47">
        <v>190.93</v>
      </c>
      <c r="BT47">
        <v>7.58</v>
      </c>
      <c r="BU47">
        <v>40.58</v>
      </c>
      <c r="BV47">
        <v>0.61</v>
      </c>
      <c r="BW47">
        <v>11.9</v>
      </c>
      <c r="BX47">
        <v>37.799999999999997</v>
      </c>
      <c r="BY47">
        <v>16.2</v>
      </c>
      <c r="BZ47">
        <v>5.0999999999999996</v>
      </c>
    </row>
    <row r="48" spans="1:78">
      <c r="A48" t="s">
        <v>399</v>
      </c>
      <c r="G48" t="s">
        <v>90</v>
      </c>
      <c r="H48" s="115">
        <v>1032.0000000000002</v>
      </c>
      <c r="I48" s="88">
        <v>285.13</v>
      </c>
      <c r="J48" s="88">
        <v>369.16999999999996</v>
      </c>
      <c r="K48" s="88">
        <v>8.7000000000000011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0</v>
      </c>
      <c r="AC48">
        <v>193.24</v>
      </c>
      <c r="AD48">
        <v>0</v>
      </c>
      <c r="AE48">
        <v>25.02</v>
      </c>
      <c r="AF48">
        <v>100.49</v>
      </c>
      <c r="AG48">
        <v>96.62</v>
      </c>
      <c r="AH48">
        <v>0</v>
      </c>
      <c r="AI48">
        <v>74.739999999999995</v>
      </c>
      <c r="AJ48">
        <v>171.02</v>
      </c>
      <c r="AK48">
        <v>0</v>
      </c>
      <c r="AL48">
        <v>0</v>
      </c>
      <c r="AM48">
        <v>49.76</v>
      </c>
      <c r="AN48">
        <v>16.809999999999999</v>
      </c>
      <c r="AO48">
        <v>0</v>
      </c>
      <c r="AP48">
        <v>0</v>
      </c>
      <c r="AQ48">
        <v>49.76</v>
      </c>
      <c r="AR48">
        <v>136.96</v>
      </c>
      <c r="AS48">
        <v>24.88</v>
      </c>
      <c r="AT48">
        <v>0</v>
      </c>
      <c r="AU48">
        <v>0</v>
      </c>
      <c r="AV48">
        <v>0</v>
      </c>
      <c r="AW48">
        <v>0</v>
      </c>
      <c r="AX48">
        <v>14.49</v>
      </c>
      <c r="AY48">
        <v>48.92</v>
      </c>
      <c r="AZ48">
        <v>0</v>
      </c>
      <c r="BA48">
        <v>0</v>
      </c>
      <c r="BB48">
        <v>0</v>
      </c>
      <c r="BC48">
        <v>0</v>
      </c>
      <c r="BD48">
        <v>22.82</v>
      </c>
      <c r="BE48">
        <v>21.81</v>
      </c>
      <c r="BF48">
        <v>54.38</v>
      </c>
      <c r="BG48">
        <v>99.84</v>
      </c>
      <c r="BH48">
        <v>28.57</v>
      </c>
      <c r="BI48">
        <v>7.09</v>
      </c>
      <c r="BJ48">
        <v>0.57999999999999996</v>
      </c>
      <c r="BK48">
        <v>1.01</v>
      </c>
      <c r="BL48">
        <v>0.97</v>
      </c>
      <c r="BM48">
        <v>0.61</v>
      </c>
      <c r="BN48">
        <v>0.97</v>
      </c>
      <c r="BO48">
        <v>0</v>
      </c>
      <c r="BP48">
        <v>7.73</v>
      </c>
      <c r="BQ48">
        <v>81.16</v>
      </c>
      <c r="BR48">
        <v>48.31</v>
      </c>
      <c r="BS48">
        <v>190.93</v>
      </c>
      <c r="BT48">
        <v>7.58</v>
      </c>
      <c r="BU48">
        <v>40.58</v>
      </c>
      <c r="BV48">
        <v>0.61</v>
      </c>
      <c r="BW48">
        <v>13.3</v>
      </c>
      <c r="BX48">
        <v>37.799999999999997</v>
      </c>
      <c r="BY48">
        <v>16.2</v>
      </c>
      <c r="BZ48">
        <v>5.7</v>
      </c>
    </row>
    <row r="49" spans="1:78">
      <c r="A49" t="s">
        <v>400</v>
      </c>
      <c r="G49" t="s">
        <v>91</v>
      </c>
      <c r="H49" s="115">
        <v>1033.4000000000003</v>
      </c>
      <c r="I49" s="88">
        <v>285.73</v>
      </c>
      <c r="J49" s="88">
        <v>369.16999999999996</v>
      </c>
      <c r="K49" s="88">
        <v>8.7000000000000011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0</v>
      </c>
      <c r="AC49">
        <v>193.24</v>
      </c>
      <c r="AD49">
        <v>0</v>
      </c>
      <c r="AE49">
        <v>25.02</v>
      </c>
      <c r="AF49">
        <v>100.49</v>
      </c>
      <c r="AG49">
        <v>96.62</v>
      </c>
      <c r="AH49">
        <v>0</v>
      </c>
      <c r="AI49">
        <v>74.739999999999995</v>
      </c>
      <c r="AJ49">
        <v>171.02</v>
      </c>
      <c r="AK49">
        <v>0</v>
      </c>
      <c r="AL49">
        <v>0</v>
      </c>
      <c r="AM49">
        <v>49.76</v>
      </c>
      <c r="AN49">
        <v>16.809999999999999</v>
      </c>
      <c r="AO49">
        <v>0</v>
      </c>
      <c r="AP49">
        <v>0</v>
      </c>
      <c r="AQ49">
        <v>49.76</v>
      </c>
      <c r="AR49">
        <v>136.96</v>
      </c>
      <c r="AS49">
        <v>24.88</v>
      </c>
      <c r="AT49">
        <v>0</v>
      </c>
      <c r="AU49">
        <v>0</v>
      </c>
      <c r="AV49">
        <v>0</v>
      </c>
      <c r="AW49">
        <v>0</v>
      </c>
      <c r="AX49">
        <v>14.49</v>
      </c>
      <c r="AY49">
        <v>48.92</v>
      </c>
      <c r="AZ49">
        <v>0</v>
      </c>
      <c r="BA49">
        <v>0</v>
      </c>
      <c r="BB49">
        <v>0</v>
      </c>
      <c r="BC49">
        <v>0</v>
      </c>
      <c r="BD49">
        <v>22.82</v>
      </c>
      <c r="BE49">
        <v>21.81</v>
      </c>
      <c r="BF49">
        <v>54.38</v>
      </c>
      <c r="BG49">
        <v>99.84</v>
      </c>
      <c r="BH49">
        <v>28.57</v>
      </c>
      <c r="BI49">
        <v>7.09</v>
      </c>
      <c r="BJ49">
        <v>0.57999999999999996</v>
      </c>
      <c r="BK49">
        <v>1.01</v>
      </c>
      <c r="BL49">
        <v>0.97</v>
      </c>
      <c r="BM49">
        <v>0.61</v>
      </c>
      <c r="BN49">
        <v>0.97</v>
      </c>
      <c r="BO49">
        <v>0</v>
      </c>
      <c r="BP49">
        <v>7.73</v>
      </c>
      <c r="BQ49">
        <v>81.16</v>
      </c>
      <c r="BR49">
        <v>48.31</v>
      </c>
      <c r="BS49">
        <v>190.93</v>
      </c>
      <c r="BT49">
        <v>7.58</v>
      </c>
      <c r="BU49">
        <v>40.58</v>
      </c>
      <c r="BV49">
        <v>0.61</v>
      </c>
      <c r="BW49">
        <v>14.7</v>
      </c>
      <c r="BX49">
        <v>37.799999999999997</v>
      </c>
      <c r="BY49">
        <v>16.2</v>
      </c>
      <c r="BZ49">
        <v>6.3</v>
      </c>
    </row>
    <row r="50" spans="1:78">
      <c r="A50" t="s">
        <v>401</v>
      </c>
      <c r="G50" t="s">
        <v>92</v>
      </c>
      <c r="H50" s="115">
        <v>1034.1000000000001</v>
      </c>
      <c r="I50" s="88">
        <v>286.03000000000003</v>
      </c>
      <c r="J50" s="88">
        <v>369.16999999999996</v>
      </c>
      <c r="K50" s="88">
        <v>8.7000000000000011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0</v>
      </c>
      <c r="AC50">
        <v>193.24</v>
      </c>
      <c r="AD50">
        <v>0</v>
      </c>
      <c r="AE50">
        <v>25.02</v>
      </c>
      <c r="AF50">
        <v>100.49</v>
      </c>
      <c r="AG50">
        <v>96.62</v>
      </c>
      <c r="AH50">
        <v>0</v>
      </c>
      <c r="AI50">
        <v>74.739999999999995</v>
      </c>
      <c r="AJ50">
        <v>171.02</v>
      </c>
      <c r="AK50">
        <v>0</v>
      </c>
      <c r="AL50">
        <v>0</v>
      </c>
      <c r="AM50">
        <v>49.76</v>
      </c>
      <c r="AN50">
        <v>16.809999999999999</v>
      </c>
      <c r="AO50">
        <v>0</v>
      </c>
      <c r="AP50">
        <v>0</v>
      </c>
      <c r="AQ50">
        <v>49.76</v>
      </c>
      <c r="AR50">
        <v>136.96</v>
      </c>
      <c r="AS50">
        <v>24.88</v>
      </c>
      <c r="AT50">
        <v>0</v>
      </c>
      <c r="AU50">
        <v>0</v>
      </c>
      <c r="AV50">
        <v>0</v>
      </c>
      <c r="AW50">
        <v>0</v>
      </c>
      <c r="AX50">
        <v>14.49</v>
      </c>
      <c r="AY50">
        <v>48.92</v>
      </c>
      <c r="AZ50">
        <v>0</v>
      </c>
      <c r="BA50">
        <v>0</v>
      </c>
      <c r="BB50">
        <v>0</v>
      </c>
      <c r="BC50">
        <v>0</v>
      </c>
      <c r="BD50">
        <v>22.82</v>
      </c>
      <c r="BE50">
        <v>21.81</v>
      </c>
      <c r="BF50">
        <v>54.38</v>
      </c>
      <c r="BG50">
        <v>99.84</v>
      </c>
      <c r="BH50">
        <v>28.57</v>
      </c>
      <c r="BI50">
        <v>7.09</v>
      </c>
      <c r="BJ50">
        <v>0.57999999999999996</v>
      </c>
      <c r="BK50">
        <v>1.01</v>
      </c>
      <c r="BL50">
        <v>0.97</v>
      </c>
      <c r="BM50">
        <v>0.61</v>
      </c>
      <c r="BN50">
        <v>0.97</v>
      </c>
      <c r="BO50">
        <v>0</v>
      </c>
      <c r="BP50">
        <v>7.73</v>
      </c>
      <c r="BQ50">
        <v>81.16</v>
      </c>
      <c r="BR50">
        <v>48.31</v>
      </c>
      <c r="BS50">
        <v>190.93</v>
      </c>
      <c r="BT50">
        <v>7.58</v>
      </c>
      <c r="BU50">
        <v>40.58</v>
      </c>
      <c r="BV50">
        <v>0.61</v>
      </c>
      <c r="BW50">
        <v>15.4</v>
      </c>
      <c r="BX50">
        <v>37.799999999999997</v>
      </c>
      <c r="BY50">
        <v>16.2</v>
      </c>
      <c r="BZ50">
        <v>6.6</v>
      </c>
    </row>
    <row r="51" spans="1:78">
      <c r="A51" t="s">
        <v>403</v>
      </c>
      <c r="G51" t="s">
        <v>93</v>
      </c>
      <c r="H51" s="115">
        <v>1034.1000000000001</v>
      </c>
      <c r="I51" s="88">
        <v>286.03000000000003</v>
      </c>
      <c r="J51" s="88">
        <v>369.08</v>
      </c>
      <c r="K51" s="88">
        <v>8.7000000000000011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0</v>
      </c>
      <c r="AC51">
        <v>193.24</v>
      </c>
      <c r="AD51">
        <v>0</v>
      </c>
      <c r="AE51">
        <v>25.02</v>
      </c>
      <c r="AF51">
        <v>100.49</v>
      </c>
      <c r="AG51">
        <v>96.62</v>
      </c>
      <c r="AH51">
        <v>0</v>
      </c>
      <c r="AI51">
        <v>74.739999999999995</v>
      </c>
      <c r="AJ51">
        <v>171.02</v>
      </c>
      <c r="AK51">
        <v>0</v>
      </c>
      <c r="AL51">
        <v>0</v>
      </c>
      <c r="AM51">
        <v>49.76</v>
      </c>
      <c r="AN51">
        <v>16.809999999999999</v>
      </c>
      <c r="AO51">
        <v>0</v>
      </c>
      <c r="AP51">
        <v>0</v>
      </c>
      <c r="AQ51">
        <v>49.76</v>
      </c>
      <c r="AR51">
        <v>136.96</v>
      </c>
      <c r="AS51">
        <v>24.88</v>
      </c>
      <c r="AT51">
        <v>0</v>
      </c>
      <c r="AU51">
        <v>0</v>
      </c>
      <c r="AV51">
        <v>0</v>
      </c>
      <c r="AW51">
        <v>0</v>
      </c>
      <c r="AX51">
        <v>14.49</v>
      </c>
      <c r="AY51">
        <v>48.92</v>
      </c>
      <c r="AZ51">
        <v>0</v>
      </c>
      <c r="BA51">
        <v>0</v>
      </c>
      <c r="BB51">
        <v>0</v>
      </c>
      <c r="BC51">
        <v>0</v>
      </c>
      <c r="BD51">
        <v>22.82</v>
      </c>
      <c r="BE51">
        <v>21.81</v>
      </c>
      <c r="BF51">
        <v>54.38</v>
      </c>
      <c r="BG51">
        <v>99.84</v>
      </c>
      <c r="BH51">
        <v>28.57</v>
      </c>
      <c r="BI51">
        <v>7.09</v>
      </c>
      <c r="BJ51">
        <v>0.57999999999999996</v>
      </c>
      <c r="BK51">
        <v>1.01</v>
      </c>
      <c r="BL51">
        <v>0.97</v>
      </c>
      <c r="BM51">
        <v>0.61</v>
      </c>
      <c r="BN51">
        <v>0.97</v>
      </c>
      <c r="BO51">
        <v>0</v>
      </c>
      <c r="BP51">
        <v>7.73</v>
      </c>
      <c r="BQ51">
        <v>81.16</v>
      </c>
      <c r="BR51">
        <v>48.31</v>
      </c>
      <c r="BS51">
        <v>190.93</v>
      </c>
      <c r="BT51">
        <v>7.49</v>
      </c>
      <c r="BU51">
        <v>40.58</v>
      </c>
      <c r="BV51">
        <v>0.61</v>
      </c>
      <c r="BW51">
        <v>15.4</v>
      </c>
      <c r="BX51">
        <v>37.799999999999997</v>
      </c>
      <c r="BY51">
        <v>16.2</v>
      </c>
      <c r="BZ51">
        <v>6.6</v>
      </c>
    </row>
    <row r="52" spans="1:78">
      <c r="A52" t="s">
        <v>404</v>
      </c>
      <c r="G52" t="s">
        <v>94</v>
      </c>
      <c r="H52" s="115">
        <v>1034.8000000000002</v>
      </c>
      <c r="I52" s="88">
        <v>286.33</v>
      </c>
      <c r="J52" s="88">
        <v>369.08</v>
      </c>
      <c r="K52" s="88">
        <v>8.7000000000000011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0</v>
      </c>
      <c r="AC52">
        <v>193.24</v>
      </c>
      <c r="AD52">
        <v>0</v>
      </c>
      <c r="AE52">
        <v>25.02</v>
      </c>
      <c r="AF52">
        <v>100.49</v>
      </c>
      <c r="AG52">
        <v>96.62</v>
      </c>
      <c r="AH52">
        <v>0</v>
      </c>
      <c r="AI52">
        <v>74.739999999999995</v>
      </c>
      <c r="AJ52">
        <v>171.02</v>
      </c>
      <c r="AK52">
        <v>0</v>
      </c>
      <c r="AL52">
        <v>0</v>
      </c>
      <c r="AM52">
        <v>49.76</v>
      </c>
      <c r="AN52">
        <v>16.809999999999999</v>
      </c>
      <c r="AO52">
        <v>0</v>
      </c>
      <c r="AP52">
        <v>0</v>
      </c>
      <c r="AQ52">
        <v>49.76</v>
      </c>
      <c r="AR52">
        <v>136.96</v>
      </c>
      <c r="AS52">
        <v>24.88</v>
      </c>
      <c r="AT52">
        <v>0</v>
      </c>
      <c r="AU52">
        <v>0</v>
      </c>
      <c r="AV52">
        <v>0</v>
      </c>
      <c r="AW52">
        <v>0</v>
      </c>
      <c r="AX52">
        <v>14.49</v>
      </c>
      <c r="AY52">
        <v>48.92</v>
      </c>
      <c r="AZ52">
        <v>0</v>
      </c>
      <c r="BA52">
        <v>0</v>
      </c>
      <c r="BB52">
        <v>0</v>
      </c>
      <c r="BC52">
        <v>0</v>
      </c>
      <c r="BD52">
        <v>22.82</v>
      </c>
      <c r="BE52">
        <v>21.81</v>
      </c>
      <c r="BF52">
        <v>54.38</v>
      </c>
      <c r="BG52">
        <v>99.84</v>
      </c>
      <c r="BH52">
        <v>28.57</v>
      </c>
      <c r="BI52">
        <v>7.09</v>
      </c>
      <c r="BJ52">
        <v>0.57999999999999996</v>
      </c>
      <c r="BK52">
        <v>1.01</v>
      </c>
      <c r="BL52">
        <v>0.97</v>
      </c>
      <c r="BM52">
        <v>0.61</v>
      </c>
      <c r="BN52">
        <v>0.97</v>
      </c>
      <c r="BO52">
        <v>0</v>
      </c>
      <c r="BP52">
        <v>7.73</v>
      </c>
      <c r="BQ52">
        <v>81.16</v>
      </c>
      <c r="BR52">
        <v>48.31</v>
      </c>
      <c r="BS52">
        <v>190.93</v>
      </c>
      <c r="BT52">
        <v>7.49</v>
      </c>
      <c r="BU52">
        <v>40.58</v>
      </c>
      <c r="BV52">
        <v>0.61</v>
      </c>
      <c r="BW52">
        <v>16.100000000000001</v>
      </c>
      <c r="BX52">
        <v>37.799999999999997</v>
      </c>
      <c r="BY52">
        <v>16.2</v>
      </c>
      <c r="BZ52">
        <v>6.9</v>
      </c>
    </row>
    <row r="53" spans="1:78">
      <c r="G53" t="s">
        <v>95</v>
      </c>
      <c r="H53" s="115">
        <v>1034.8000000000002</v>
      </c>
      <c r="I53" s="88">
        <v>286.33</v>
      </c>
      <c r="J53" s="88">
        <v>369.08</v>
      </c>
      <c r="K53" s="88">
        <v>8.7000000000000011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0</v>
      </c>
      <c r="AC53">
        <v>193.24</v>
      </c>
      <c r="AD53">
        <v>0</v>
      </c>
      <c r="AE53">
        <v>25.02</v>
      </c>
      <c r="AF53">
        <v>100.49</v>
      </c>
      <c r="AG53">
        <v>96.62</v>
      </c>
      <c r="AH53">
        <v>0</v>
      </c>
      <c r="AI53">
        <v>74.739999999999995</v>
      </c>
      <c r="AJ53">
        <v>171.02</v>
      </c>
      <c r="AK53">
        <v>0</v>
      </c>
      <c r="AL53">
        <v>0</v>
      </c>
      <c r="AM53">
        <v>49.76</v>
      </c>
      <c r="AN53">
        <v>16.809999999999999</v>
      </c>
      <c r="AO53">
        <v>0</v>
      </c>
      <c r="AP53">
        <v>0</v>
      </c>
      <c r="AQ53">
        <v>49.76</v>
      </c>
      <c r="AR53">
        <v>136.96</v>
      </c>
      <c r="AS53">
        <v>24.88</v>
      </c>
      <c r="AT53">
        <v>0</v>
      </c>
      <c r="AU53">
        <v>0</v>
      </c>
      <c r="AV53">
        <v>0</v>
      </c>
      <c r="AW53">
        <v>0</v>
      </c>
      <c r="AX53">
        <v>14.49</v>
      </c>
      <c r="AY53">
        <v>48.92</v>
      </c>
      <c r="AZ53">
        <v>0</v>
      </c>
      <c r="BA53">
        <v>0</v>
      </c>
      <c r="BB53">
        <v>0</v>
      </c>
      <c r="BC53">
        <v>0</v>
      </c>
      <c r="BD53">
        <v>22.82</v>
      </c>
      <c r="BE53">
        <v>21.81</v>
      </c>
      <c r="BF53">
        <v>54.38</v>
      </c>
      <c r="BG53">
        <v>99.84</v>
      </c>
      <c r="BH53">
        <v>28.57</v>
      </c>
      <c r="BI53">
        <v>7.09</v>
      </c>
      <c r="BJ53">
        <v>0.57999999999999996</v>
      </c>
      <c r="BK53">
        <v>1.01</v>
      </c>
      <c r="BL53">
        <v>0.97</v>
      </c>
      <c r="BM53">
        <v>0.61</v>
      </c>
      <c r="BN53">
        <v>0.97</v>
      </c>
      <c r="BO53">
        <v>0</v>
      </c>
      <c r="BP53">
        <v>7.73</v>
      </c>
      <c r="BQ53">
        <v>81.16</v>
      </c>
      <c r="BR53">
        <v>48.31</v>
      </c>
      <c r="BS53">
        <v>190.93</v>
      </c>
      <c r="BT53">
        <v>7.49</v>
      </c>
      <c r="BU53">
        <v>40.58</v>
      </c>
      <c r="BV53">
        <v>0.61</v>
      </c>
      <c r="BW53">
        <v>16.100000000000001</v>
      </c>
      <c r="BX53">
        <v>37.799999999999997</v>
      </c>
      <c r="BY53">
        <v>16.2</v>
      </c>
      <c r="BZ53">
        <v>6.9</v>
      </c>
    </row>
    <row r="54" spans="1:78">
      <c r="G54" t="s">
        <v>96</v>
      </c>
      <c r="H54" s="115">
        <v>1034.8000000000002</v>
      </c>
      <c r="I54" s="88">
        <v>286.33</v>
      </c>
      <c r="J54" s="88">
        <v>369.08</v>
      </c>
      <c r="K54" s="88">
        <v>8.7000000000000011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0</v>
      </c>
      <c r="AC54">
        <v>193.24</v>
      </c>
      <c r="AD54">
        <v>0</v>
      </c>
      <c r="AE54">
        <v>25.02</v>
      </c>
      <c r="AF54">
        <v>100.49</v>
      </c>
      <c r="AG54">
        <v>96.62</v>
      </c>
      <c r="AH54">
        <v>0</v>
      </c>
      <c r="AI54">
        <v>74.739999999999995</v>
      </c>
      <c r="AJ54">
        <v>171.02</v>
      </c>
      <c r="AK54">
        <v>0</v>
      </c>
      <c r="AL54">
        <v>0</v>
      </c>
      <c r="AM54">
        <v>49.76</v>
      </c>
      <c r="AN54">
        <v>16.809999999999999</v>
      </c>
      <c r="AO54">
        <v>0</v>
      </c>
      <c r="AP54">
        <v>0</v>
      </c>
      <c r="AQ54">
        <v>49.76</v>
      </c>
      <c r="AR54">
        <v>136.96</v>
      </c>
      <c r="AS54">
        <v>24.88</v>
      </c>
      <c r="AT54">
        <v>0</v>
      </c>
      <c r="AU54">
        <v>0</v>
      </c>
      <c r="AV54">
        <v>0</v>
      </c>
      <c r="AW54">
        <v>0</v>
      </c>
      <c r="AX54">
        <v>14.49</v>
      </c>
      <c r="AY54">
        <v>48.92</v>
      </c>
      <c r="AZ54">
        <v>0</v>
      </c>
      <c r="BA54">
        <v>0</v>
      </c>
      <c r="BB54">
        <v>0</v>
      </c>
      <c r="BC54">
        <v>0</v>
      </c>
      <c r="BD54">
        <v>22.82</v>
      </c>
      <c r="BE54">
        <v>21.81</v>
      </c>
      <c r="BF54">
        <v>54.38</v>
      </c>
      <c r="BG54">
        <v>99.84</v>
      </c>
      <c r="BH54">
        <v>28.57</v>
      </c>
      <c r="BI54">
        <v>7.09</v>
      </c>
      <c r="BJ54">
        <v>0.57999999999999996</v>
      </c>
      <c r="BK54">
        <v>1.01</v>
      </c>
      <c r="BL54">
        <v>0.97</v>
      </c>
      <c r="BM54">
        <v>0.61</v>
      </c>
      <c r="BN54">
        <v>0.97</v>
      </c>
      <c r="BO54">
        <v>0</v>
      </c>
      <c r="BP54">
        <v>7.73</v>
      </c>
      <c r="BQ54">
        <v>81.16</v>
      </c>
      <c r="BR54">
        <v>48.31</v>
      </c>
      <c r="BS54">
        <v>190.93</v>
      </c>
      <c r="BT54">
        <v>7.49</v>
      </c>
      <c r="BU54">
        <v>40.58</v>
      </c>
      <c r="BV54">
        <v>0.61</v>
      </c>
      <c r="BW54">
        <v>16.100000000000001</v>
      </c>
      <c r="BX54">
        <v>37.799999999999997</v>
      </c>
      <c r="BY54">
        <v>16.2</v>
      </c>
      <c r="BZ54">
        <v>6.9</v>
      </c>
    </row>
    <row r="55" spans="1:78">
      <c r="G55" t="s">
        <v>97</v>
      </c>
      <c r="H55" s="115">
        <v>1035.5000000000002</v>
      </c>
      <c r="I55" s="88">
        <v>286.63</v>
      </c>
      <c r="J55" s="88">
        <v>368.97999999999996</v>
      </c>
      <c r="K55" s="88">
        <v>8.7000000000000011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0</v>
      </c>
      <c r="AC55">
        <v>193.24</v>
      </c>
      <c r="AD55">
        <v>0</v>
      </c>
      <c r="AE55">
        <v>25.02</v>
      </c>
      <c r="AF55">
        <v>100.49</v>
      </c>
      <c r="AG55">
        <v>96.62</v>
      </c>
      <c r="AH55">
        <v>0</v>
      </c>
      <c r="AI55">
        <v>74.739999999999995</v>
      </c>
      <c r="AJ55">
        <v>171.02</v>
      </c>
      <c r="AK55">
        <v>0</v>
      </c>
      <c r="AL55">
        <v>0</v>
      </c>
      <c r="AM55">
        <v>49.76</v>
      </c>
      <c r="AN55">
        <v>16.809999999999999</v>
      </c>
      <c r="AO55">
        <v>0</v>
      </c>
      <c r="AP55">
        <v>0</v>
      </c>
      <c r="AQ55">
        <v>49.76</v>
      </c>
      <c r="AR55">
        <v>136.96</v>
      </c>
      <c r="AS55">
        <v>24.88</v>
      </c>
      <c r="AT55">
        <v>0</v>
      </c>
      <c r="AU55">
        <v>0</v>
      </c>
      <c r="AV55">
        <v>0</v>
      </c>
      <c r="AW55">
        <v>0</v>
      </c>
      <c r="AX55">
        <v>14.49</v>
      </c>
      <c r="AY55">
        <v>48.92</v>
      </c>
      <c r="AZ55">
        <v>0</v>
      </c>
      <c r="BA55">
        <v>0</v>
      </c>
      <c r="BB55">
        <v>0</v>
      </c>
      <c r="BC55">
        <v>0</v>
      </c>
      <c r="BD55">
        <v>22.82</v>
      </c>
      <c r="BE55">
        <v>21.81</v>
      </c>
      <c r="BF55">
        <v>54.38</v>
      </c>
      <c r="BG55">
        <v>99.84</v>
      </c>
      <c r="BH55">
        <v>28.57</v>
      </c>
      <c r="BI55">
        <v>7.09</v>
      </c>
      <c r="BJ55">
        <v>0.57999999999999996</v>
      </c>
      <c r="BK55">
        <v>1.01</v>
      </c>
      <c r="BL55">
        <v>0.97</v>
      </c>
      <c r="BM55">
        <v>0.61</v>
      </c>
      <c r="BN55">
        <v>0.97</v>
      </c>
      <c r="BO55">
        <v>0</v>
      </c>
      <c r="BP55">
        <v>7.73</v>
      </c>
      <c r="BQ55">
        <v>81.16</v>
      </c>
      <c r="BR55">
        <v>48.31</v>
      </c>
      <c r="BS55">
        <v>190.93</v>
      </c>
      <c r="BT55">
        <v>7.39</v>
      </c>
      <c r="BU55">
        <v>40.58</v>
      </c>
      <c r="BV55">
        <v>0.61</v>
      </c>
      <c r="BW55">
        <v>16.8</v>
      </c>
      <c r="BX55">
        <v>37.799999999999997</v>
      </c>
      <c r="BY55">
        <v>16.2</v>
      </c>
      <c r="BZ55">
        <v>7.2</v>
      </c>
    </row>
    <row r="56" spans="1:78">
      <c r="G56" t="s">
        <v>98</v>
      </c>
      <c r="H56" s="115">
        <v>1035.5000000000002</v>
      </c>
      <c r="I56" s="88">
        <v>286.63</v>
      </c>
      <c r="J56" s="88">
        <v>368.97999999999996</v>
      </c>
      <c r="K56" s="88">
        <v>8.7000000000000011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0</v>
      </c>
      <c r="AC56">
        <v>193.24</v>
      </c>
      <c r="AD56">
        <v>0</v>
      </c>
      <c r="AE56">
        <v>25.02</v>
      </c>
      <c r="AF56">
        <v>100.49</v>
      </c>
      <c r="AG56">
        <v>96.62</v>
      </c>
      <c r="AH56">
        <v>0</v>
      </c>
      <c r="AI56">
        <v>74.739999999999995</v>
      </c>
      <c r="AJ56">
        <v>171.02</v>
      </c>
      <c r="AK56">
        <v>0</v>
      </c>
      <c r="AL56">
        <v>0</v>
      </c>
      <c r="AM56">
        <v>49.76</v>
      </c>
      <c r="AN56">
        <v>16.809999999999999</v>
      </c>
      <c r="AO56">
        <v>0</v>
      </c>
      <c r="AP56">
        <v>0</v>
      </c>
      <c r="AQ56">
        <v>49.76</v>
      </c>
      <c r="AR56">
        <v>136.96</v>
      </c>
      <c r="AS56">
        <v>24.88</v>
      </c>
      <c r="AT56">
        <v>0</v>
      </c>
      <c r="AU56">
        <v>0</v>
      </c>
      <c r="AV56">
        <v>0</v>
      </c>
      <c r="AW56">
        <v>0</v>
      </c>
      <c r="AX56">
        <v>14.49</v>
      </c>
      <c r="AY56">
        <v>48.92</v>
      </c>
      <c r="AZ56">
        <v>0</v>
      </c>
      <c r="BA56">
        <v>0</v>
      </c>
      <c r="BB56">
        <v>0</v>
      </c>
      <c r="BC56">
        <v>0</v>
      </c>
      <c r="BD56">
        <v>22.82</v>
      </c>
      <c r="BE56">
        <v>21.81</v>
      </c>
      <c r="BF56">
        <v>54.38</v>
      </c>
      <c r="BG56">
        <v>99.84</v>
      </c>
      <c r="BH56">
        <v>28.57</v>
      </c>
      <c r="BI56">
        <v>7.09</v>
      </c>
      <c r="BJ56">
        <v>0.57999999999999996</v>
      </c>
      <c r="BK56">
        <v>1.01</v>
      </c>
      <c r="BL56">
        <v>0.97</v>
      </c>
      <c r="BM56">
        <v>0.61</v>
      </c>
      <c r="BN56">
        <v>0.97</v>
      </c>
      <c r="BO56">
        <v>0</v>
      </c>
      <c r="BP56">
        <v>7.73</v>
      </c>
      <c r="BQ56">
        <v>81.16</v>
      </c>
      <c r="BR56">
        <v>48.31</v>
      </c>
      <c r="BS56">
        <v>190.93</v>
      </c>
      <c r="BT56">
        <v>7.39</v>
      </c>
      <c r="BU56">
        <v>40.58</v>
      </c>
      <c r="BV56">
        <v>0.61</v>
      </c>
      <c r="BW56">
        <v>16.8</v>
      </c>
      <c r="BX56">
        <v>37.799999999999997</v>
      </c>
      <c r="BY56">
        <v>16.2</v>
      </c>
      <c r="BZ56">
        <v>7.2</v>
      </c>
    </row>
    <row r="57" spans="1:78">
      <c r="G57" t="s">
        <v>99</v>
      </c>
      <c r="H57" s="115">
        <v>1035.5000000000002</v>
      </c>
      <c r="I57" s="88">
        <v>286.63</v>
      </c>
      <c r="J57" s="88">
        <v>368.97999999999996</v>
      </c>
      <c r="K57" s="88">
        <v>8.7000000000000011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0</v>
      </c>
      <c r="AC57">
        <v>193.24</v>
      </c>
      <c r="AD57">
        <v>0</v>
      </c>
      <c r="AE57">
        <v>25.02</v>
      </c>
      <c r="AF57">
        <v>100.49</v>
      </c>
      <c r="AG57">
        <v>96.62</v>
      </c>
      <c r="AH57">
        <v>0</v>
      </c>
      <c r="AI57">
        <v>74.739999999999995</v>
      </c>
      <c r="AJ57">
        <v>171.02</v>
      </c>
      <c r="AK57">
        <v>0</v>
      </c>
      <c r="AL57">
        <v>0</v>
      </c>
      <c r="AM57">
        <v>49.76</v>
      </c>
      <c r="AN57">
        <v>16.809999999999999</v>
      </c>
      <c r="AO57">
        <v>0</v>
      </c>
      <c r="AP57">
        <v>0</v>
      </c>
      <c r="AQ57">
        <v>49.76</v>
      </c>
      <c r="AR57">
        <v>136.96</v>
      </c>
      <c r="AS57">
        <v>24.88</v>
      </c>
      <c r="AT57">
        <v>0</v>
      </c>
      <c r="AU57">
        <v>0</v>
      </c>
      <c r="AV57">
        <v>0</v>
      </c>
      <c r="AW57">
        <v>0</v>
      </c>
      <c r="AX57">
        <v>14.49</v>
      </c>
      <c r="AY57">
        <v>48.92</v>
      </c>
      <c r="AZ57">
        <v>0</v>
      </c>
      <c r="BA57">
        <v>0</v>
      </c>
      <c r="BB57">
        <v>0</v>
      </c>
      <c r="BC57">
        <v>0</v>
      </c>
      <c r="BD57">
        <v>22.82</v>
      </c>
      <c r="BE57">
        <v>21.81</v>
      </c>
      <c r="BF57">
        <v>54.38</v>
      </c>
      <c r="BG57">
        <v>99.84</v>
      </c>
      <c r="BH57">
        <v>28.57</v>
      </c>
      <c r="BI57">
        <v>7.09</v>
      </c>
      <c r="BJ57">
        <v>0.57999999999999996</v>
      </c>
      <c r="BK57">
        <v>1.01</v>
      </c>
      <c r="BL57">
        <v>0.97</v>
      </c>
      <c r="BM57">
        <v>0.61</v>
      </c>
      <c r="BN57">
        <v>0.97</v>
      </c>
      <c r="BO57">
        <v>0</v>
      </c>
      <c r="BP57">
        <v>7.73</v>
      </c>
      <c r="BQ57">
        <v>81.16</v>
      </c>
      <c r="BR57">
        <v>48.31</v>
      </c>
      <c r="BS57">
        <v>190.93</v>
      </c>
      <c r="BT57">
        <v>7.39</v>
      </c>
      <c r="BU57">
        <v>40.58</v>
      </c>
      <c r="BV57">
        <v>0.61</v>
      </c>
      <c r="BW57">
        <v>16.8</v>
      </c>
      <c r="BX57">
        <v>37.799999999999997</v>
      </c>
      <c r="BY57">
        <v>16.2</v>
      </c>
      <c r="BZ57">
        <v>7.2</v>
      </c>
    </row>
    <row r="58" spans="1:78">
      <c r="G58" t="s">
        <v>100</v>
      </c>
      <c r="H58" s="115">
        <v>1035.5000000000002</v>
      </c>
      <c r="I58" s="88">
        <v>286.63</v>
      </c>
      <c r="J58" s="88">
        <v>368.97999999999996</v>
      </c>
      <c r="K58" s="88">
        <v>8.7000000000000011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0</v>
      </c>
      <c r="AC58">
        <v>193.24</v>
      </c>
      <c r="AD58">
        <v>0</v>
      </c>
      <c r="AE58">
        <v>25.02</v>
      </c>
      <c r="AF58">
        <v>100.49</v>
      </c>
      <c r="AG58">
        <v>96.62</v>
      </c>
      <c r="AH58">
        <v>0</v>
      </c>
      <c r="AI58">
        <v>74.739999999999995</v>
      </c>
      <c r="AJ58">
        <v>171.02</v>
      </c>
      <c r="AK58">
        <v>0</v>
      </c>
      <c r="AL58">
        <v>0</v>
      </c>
      <c r="AM58">
        <v>49.76</v>
      </c>
      <c r="AN58">
        <v>16.809999999999999</v>
      </c>
      <c r="AO58">
        <v>0</v>
      </c>
      <c r="AP58">
        <v>0</v>
      </c>
      <c r="AQ58">
        <v>49.76</v>
      </c>
      <c r="AR58">
        <v>136.96</v>
      </c>
      <c r="AS58">
        <v>24.88</v>
      </c>
      <c r="AT58">
        <v>0</v>
      </c>
      <c r="AU58">
        <v>0</v>
      </c>
      <c r="AV58">
        <v>0</v>
      </c>
      <c r="AW58">
        <v>0</v>
      </c>
      <c r="AX58">
        <v>14.49</v>
      </c>
      <c r="AY58">
        <v>48.92</v>
      </c>
      <c r="AZ58">
        <v>0</v>
      </c>
      <c r="BA58">
        <v>0</v>
      </c>
      <c r="BB58">
        <v>0</v>
      </c>
      <c r="BC58">
        <v>0</v>
      </c>
      <c r="BD58">
        <v>22.82</v>
      </c>
      <c r="BE58">
        <v>21.81</v>
      </c>
      <c r="BF58">
        <v>54.38</v>
      </c>
      <c r="BG58">
        <v>99.84</v>
      </c>
      <c r="BH58">
        <v>28.57</v>
      </c>
      <c r="BI58">
        <v>7.09</v>
      </c>
      <c r="BJ58">
        <v>0.57999999999999996</v>
      </c>
      <c r="BK58">
        <v>1.01</v>
      </c>
      <c r="BL58">
        <v>0.97</v>
      </c>
      <c r="BM58">
        <v>0.61</v>
      </c>
      <c r="BN58">
        <v>0.97</v>
      </c>
      <c r="BO58">
        <v>0</v>
      </c>
      <c r="BP58">
        <v>7.73</v>
      </c>
      <c r="BQ58">
        <v>81.16</v>
      </c>
      <c r="BR58">
        <v>48.31</v>
      </c>
      <c r="BS58">
        <v>190.93</v>
      </c>
      <c r="BT58">
        <v>7.39</v>
      </c>
      <c r="BU58">
        <v>40.58</v>
      </c>
      <c r="BV58">
        <v>0.61</v>
      </c>
      <c r="BW58">
        <v>16.8</v>
      </c>
      <c r="BX58">
        <v>37.799999999999997</v>
      </c>
      <c r="BY58">
        <v>16.2</v>
      </c>
      <c r="BZ58">
        <v>7.2</v>
      </c>
    </row>
    <row r="59" spans="1:78">
      <c r="G59" t="s">
        <v>101</v>
      </c>
      <c r="H59" s="115">
        <v>1130.0199999999998</v>
      </c>
      <c r="I59" s="88">
        <v>285.73</v>
      </c>
      <c r="J59" s="88">
        <v>368.89</v>
      </c>
      <c r="K59" s="88">
        <v>8.7000000000000011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0</v>
      </c>
      <c r="AC59">
        <v>193.24</v>
      </c>
      <c r="AD59">
        <v>96.62</v>
      </c>
      <c r="AE59">
        <v>25.02</v>
      </c>
      <c r="AF59">
        <v>100.49</v>
      </c>
      <c r="AG59">
        <v>96.62</v>
      </c>
      <c r="AH59">
        <v>0</v>
      </c>
      <c r="AI59">
        <v>74.739999999999995</v>
      </c>
      <c r="AJ59">
        <v>171.02</v>
      </c>
      <c r="AK59">
        <v>0</v>
      </c>
      <c r="AL59">
        <v>0</v>
      </c>
      <c r="AM59">
        <v>49.76</v>
      </c>
      <c r="AN59">
        <v>16.809999999999999</v>
      </c>
      <c r="AO59">
        <v>0</v>
      </c>
      <c r="AP59">
        <v>0</v>
      </c>
      <c r="AQ59">
        <v>49.76</v>
      </c>
      <c r="AR59">
        <v>136.96</v>
      </c>
      <c r="AS59">
        <v>24.88</v>
      </c>
      <c r="AT59">
        <v>0</v>
      </c>
      <c r="AU59">
        <v>0</v>
      </c>
      <c r="AV59">
        <v>0</v>
      </c>
      <c r="AW59">
        <v>0</v>
      </c>
      <c r="AX59">
        <v>14.49</v>
      </c>
      <c r="AY59">
        <v>48.92</v>
      </c>
      <c r="AZ59">
        <v>0</v>
      </c>
      <c r="BA59">
        <v>0</v>
      </c>
      <c r="BB59">
        <v>0</v>
      </c>
      <c r="BC59">
        <v>0</v>
      </c>
      <c r="BD59">
        <v>22.82</v>
      </c>
      <c r="BE59">
        <v>21.81</v>
      </c>
      <c r="BF59">
        <v>54.38</v>
      </c>
      <c r="BG59">
        <v>99.84</v>
      </c>
      <c r="BH59">
        <v>28.57</v>
      </c>
      <c r="BI59">
        <v>7.09</v>
      </c>
      <c r="BJ59">
        <v>0.57999999999999996</v>
      </c>
      <c r="BK59">
        <v>1.01</v>
      </c>
      <c r="BL59">
        <v>0.97</v>
      </c>
      <c r="BM59">
        <v>0.61</v>
      </c>
      <c r="BN59">
        <v>0.97</v>
      </c>
      <c r="BO59">
        <v>0</v>
      </c>
      <c r="BP59">
        <v>7.73</v>
      </c>
      <c r="BQ59">
        <v>81.16</v>
      </c>
      <c r="BR59">
        <v>48.31</v>
      </c>
      <c r="BS59">
        <v>190.93</v>
      </c>
      <c r="BT59">
        <v>7.3</v>
      </c>
      <c r="BU59">
        <v>40.58</v>
      </c>
      <c r="BV59">
        <v>0.61</v>
      </c>
      <c r="BW59">
        <v>14.7</v>
      </c>
      <c r="BX59">
        <v>37.799999999999997</v>
      </c>
      <c r="BY59">
        <v>16.2</v>
      </c>
      <c r="BZ59">
        <v>6.3</v>
      </c>
    </row>
    <row r="60" spans="1:78">
      <c r="G60" t="s">
        <v>102</v>
      </c>
      <c r="H60" s="115">
        <v>1125.1199999999997</v>
      </c>
      <c r="I60" s="88">
        <v>283.63</v>
      </c>
      <c r="J60" s="88">
        <v>368.89</v>
      </c>
      <c r="K60" s="88">
        <v>8.7000000000000011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0</v>
      </c>
      <c r="AC60">
        <v>193.24</v>
      </c>
      <c r="AD60">
        <v>96.62</v>
      </c>
      <c r="AE60">
        <v>25.02</v>
      </c>
      <c r="AF60">
        <v>100.49</v>
      </c>
      <c r="AG60">
        <v>96.62</v>
      </c>
      <c r="AH60">
        <v>0</v>
      </c>
      <c r="AI60">
        <v>74.739999999999995</v>
      </c>
      <c r="AJ60">
        <v>171.02</v>
      </c>
      <c r="AK60">
        <v>0</v>
      </c>
      <c r="AL60">
        <v>0</v>
      </c>
      <c r="AM60">
        <v>49.76</v>
      </c>
      <c r="AN60">
        <v>16.809999999999999</v>
      </c>
      <c r="AO60">
        <v>0</v>
      </c>
      <c r="AP60">
        <v>0</v>
      </c>
      <c r="AQ60">
        <v>49.76</v>
      </c>
      <c r="AR60">
        <v>136.96</v>
      </c>
      <c r="AS60">
        <v>24.88</v>
      </c>
      <c r="AT60">
        <v>0</v>
      </c>
      <c r="AU60">
        <v>0</v>
      </c>
      <c r="AV60">
        <v>0</v>
      </c>
      <c r="AW60">
        <v>0</v>
      </c>
      <c r="AX60">
        <v>14.49</v>
      </c>
      <c r="AY60">
        <v>48.92</v>
      </c>
      <c r="AZ60">
        <v>0</v>
      </c>
      <c r="BA60">
        <v>0</v>
      </c>
      <c r="BB60">
        <v>0</v>
      </c>
      <c r="BC60">
        <v>0</v>
      </c>
      <c r="BD60">
        <v>22.82</v>
      </c>
      <c r="BE60">
        <v>21.81</v>
      </c>
      <c r="BF60">
        <v>54.38</v>
      </c>
      <c r="BG60">
        <v>99.84</v>
      </c>
      <c r="BH60">
        <v>28.57</v>
      </c>
      <c r="BI60">
        <v>7.09</v>
      </c>
      <c r="BJ60">
        <v>0.57999999999999996</v>
      </c>
      <c r="BK60">
        <v>1.01</v>
      </c>
      <c r="BL60">
        <v>0.97</v>
      </c>
      <c r="BM60">
        <v>0.61</v>
      </c>
      <c r="BN60">
        <v>0.97</v>
      </c>
      <c r="BO60">
        <v>0</v>
      </c>
      <c r="BP60">
        <v>7.73</v>
      </c>
      <c r="BQ60">
        <v>81.16</v>
      </c>
      <c r="BR60">
        <v>48.31</v>
      </c>
      <c r="BS60">
        <v>190.93</v>
      </c>
      <c r="BT60">
        <v>7.3</v>
      </c>
      <c r="BU60">
        <v>40.58</v>
      </c>
      <c r="BV60">
        <v>0.61</v>
      </c>
      <c r="BW60">
        <v>9.8000000000000007</v>
      </c>
      <c r="BX60">
        <v>37.799999999999997</v>
      </c>
      <c r="BY60">
        <v>16.2</v>
      </c>
      <c r="BZ60">
        <v>4.2</v>
      </c>
    </row>
    <row r="61" spans="1:78">
      <c r="G61" t="s">
        <v>103</v>
      </c>
      <c r="H61" s="115">
        <v>1123.7199999999998</v>
      </c>
      <c r="I61" s="88">
        <v>283.03000000000003</v>
      </c>
      <c r="J61" s="88">
        <v>368.89</v>
      </c>
      <c r="K61" s="88">
        <v>8.7000000000000011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0</v>
      </c>
      <c r="AC61">
        <v>193.24</v>
      </c>
      <c r="AD61">
        <v>96.62</v>
      </c>
      <c r="AE61">
        <v>25.02</v>
      </c>
      <c r="AF61">
        <v>100.49</v>
      </c>
      <c r="AG61">
        <v>96.62</v>
      </c>
      <c r="AH61">
        <v>0</v>
      </c>
      <c r="AI61">
        <v>74.739999999999995</v>
      </c>
      <c r="AJ61">
        <v>171.02</v>
      </c>
      <c r="AK61">
        <v>0</v>
      </c>
      <c r="AL61">
        <v>0</v>
      </c>
      <c r="AM61">
        <v>49.76</v>
      </c>
      <c r="AN61">
        <v>16.809999999999999</v>
      </c>
      <c r="AO61">
        <v>0</v>
      </c>
      <c r="AP61">
        <v>0</v>
      </c>
      <c r="AQ61">
        <v>49.76</v>
      </c>
      <c r="AR61">
        <v>136.96</v>
      </c>
      <c r="AS61">
        <v>24.88</v>
      </c>
      <c r="AT61">
        <v>0</v>
      </c>
      <c r="AU61">
        <v>0</v>
      </c>
      <c r="AV61">
        <v>0</v>
      </c>
      <c r="AW61">
        <v>0</v>
      </c>
      <c r="AX61">
        <v>14.49</v>
      </c>
      <c r="AY61">
        <v>48.92</v>
      </c>
      <c r="AZ61">
        <v>0</v>
      </c>
      <c r="BA61">
        <v>0</v>
      </c>
      <c r="BB61">
        <v>0</v>
      </c>
      <c r="BC61">
        <v>0</v>
      </c>
      <c r="BD61">
        <v>22.82</v>
      </c>
      <c r="BE61">
        <v>21.81</v>
      </c>
      <c r="BF61">
        <v>54.38</v>
      </c>
      <c r="BG61">
        <v>99.84</v>
      </c>
      <c r="BH61">
        <v>28.57</v>
      </c>
      <c r="BI61">
        <v>7.09</v>
      </c>
      <c r="BJ61">
        <v>0.57999999999999996</v>
      </c>
      <c r="BK61">
        <v>1.01</v>
      </c>
      <c r="BL61">
        <v>0.97</v>
      </c>
      <c r="BM61">
        <v>0.61</v>
      </c>
      <c r="BN61">
        <v>0.97</v>
      </c>
      <c r="BO61">
        <v>0</v>
      </c>
      <c r="BP61">
        <v>7.73</v>
      </c>
      <c r="BQ61">
        <v>81.16</v>
      </c>
      <c r="BR61">
        <v>48.31</v>
      </c>
      <c r="BS61">
        <v>190.93</v>
      </c>
      <c r="BT61">
        <v>7.3</v>
      </c>
      <c r="BU61">
        <v>40.58</v>
      </c>
      <c r="BV61">
        <v>0.61</v>
      </c>
      <c r="BW61">
        <v>8.4</v>
      </c>
      <c r="BX61">
        <v>37.799999999999997</v>
      </c>
      <c r="BY61">
        <v>16.2</v>
      </c>
      <c r="BZ61">
        <v>3.6</v>
      </c>
    </row>
    <row r="62" spans="1:78">
      <c r="G62" t="s">
        <v>104</v>
      </c>
      <c r="H62" s="115">
        <v>1170.6299999999997</v>
      </c>
      <c r="I62" s="88">
        <v>282.43</v>
      </c>
      <c r="J62" s="88">
        <v>368.89</v>
      </c>
      <c r="K62" s="88">
        <v>8.7000000000000011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0</v>
      </c>
      <c r="AC62">
        <v>193.24</v>
      </c>
      <c r="AD62">
        <v>144.93</v>
      </c>
      <c r="AE62">
        <v>25.02</v>
      </c>
      <c r="AF62">
        <v>100.49</v>
      </c>
      <c r="AG62">
        <v>96.62</v>
      </c>
      <c r="AH62">
        <v>0</v>
      </c>
      <c r="AI62">
        <v>74.739999999999995</v>
      </c>
      <c r="AJ62">
        <v>171.02</v>
      </c>
      <c r="AK62">
        <v>0</v>
      </c>
      <c r="AL62">
        <v>0</v>
      </c>
      <c r="AM62">
        <v>49.76</v>
      </c>
      <c r="AN62">
        <v>16.809999999999999</v>
      </c>
      <c r="AO62">
        <v>0</v>
      </c>
      <c r="AP62">
        <v>0</v>
      </c>
      <c r="AQ62">
        <v>49.76</v>
      </c>
      <c r="AR62">
        <v>136.96</v>
      </c>
      <c r="AS62">
        <v>24.88</v>
      </c>
      <c r="AT62">
        <v>0</v>
      </c>
      <c r="AU62">
        <v>0</v>
      </c>
      <c r="AV62">
        <v>0</v>
      </c>
      <c r="AW62">
        <v>0</v>
      </c>
      <c r="AX62">
        <v>14.49</v>
      </c>
      <c r="AY62">
        <v>48.92</v>
      </c>
      <c r="AZ62">
        <v>0</v>
      </c>
      <c r="BA62">
        <v>0</v>
      </c>
      <c r="BB62">
        <v>0</v>
      </c>
      <c r="BC62">
        <v>0</v>
      </c>
      <c r="BD62">
        <v>22.82</v>
      </c>
      <c r="BE62">
        <v>21.81</v>
      </c>
      <c r="BF62">
        <v>54.38</v>
      </c>
      <c r="BG62">
        <v>99.84</v>
      </c>
      <c r="BH62">
        <v>28.57</v>
      </c>
      <c r="BI62">
        <v>7.09</v>
      </c>
      <c r="BJ62">
        <v>0.57999999999999996</v>
      </c>
      <c r="BK62">
        <v>1.01</v>
      </c>
      <c r="BL62">
        <v>0.97</v>
      </c>
      <c r="BM62">
        <v>0.61</v>
      </c>
      <c r="BN62">
        <v>0.97</v>
      </c>
      <c r="BO62">
        <v>0</v>
      </c>
      <c r="BP62">
        <v>7.73</v>
      </c>
      <c r="BQ62">
        <v>81.16</v>
      </c>
      <c r="BR62">
        <v>48.31</v>
      </c>
      <c r="BS62">
        <v>190.93</v>
      </c>
      <c r="BT62">
        <v>7.3</v>
      </c>
      <c r="BU62">
        <v>40.58</v>
      </c>
      <c r="BV62">
        <v>0.61</v>
      </c>
      <c r="BW62">
        <v>7</v>
      </c>
      <c r="BX62">
        <v>37.799999999999997</v>
      </c>
      <c r="BY62">
        <v>16.2</v>
      </c>
      <c r="BZ62">
        <v>3</v>
      </c>
    </row>
    <row r="63" spans="1:78">
      <c r="G63" t="s">
        <v>105</v>
      </c>
      <c r="H63" s="115">
        <v>1265.8499999999997</v>
      </c>
      <c r="I63" s="88">
        <v>281.83</v>
      </c>
      <c r="J63" s="88">
        <v>368.89</v>
      </c>
      <c r="K63" s="88">
        <v>8.7000000000000011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0</v>
      </c>
      <c r="AC63">
        <v>193.24</v>
      </c>
      <c r="AD63">
        <v>241.55</v>
      </c>
      <c r="AE63">
        <v>25.02</v>
      </c>
      <c r="AF63">
        <v>100.49</v>
      </c>
      <c r="AG63">
        <v>96.62</v>
      </c>
      <c r="AH63">
        <v>0</v>
      </c>
      <c r="AI63">
        <v>74.739999999999995</v>
      </c>
      <c r="AJ63">
        <v>171.02</v>
      </c>
      <c r="AK63">
        <v>0</v>
      </c>
      <c r="AL63">
        <v>0</v>
      </c>
      <c r="AM63">
        <v>49.76</v>
      </c>
      <c r="AN63">
        <v>16.809999999999999</v>
      </c>
      <c r="AO63">
        <v>0</v>
      </c>
      <c r="AP63">
        <v>0</v>
      </c>
      <c r="AQ63">
        <v>49.76</v>
      </c>
      <c r="AR63">
        <v>136.96</v>
      </c>
      <c r="AS63">
        <v>24.88</v>
      </c>
      <c r="AT63">
        <v>0</v>
      </c>
      <c r="AU63">
        <v>0</v>
      </c>
      <c r="AV63">
        <v>0</v>
      </c>
      <c r="AW63">
        <v>0</v>
      </c>
      <c r="AX63">
        <v>14.49</v>
      </c>
      <c r="AY63">
        <v>48.92</v>
      </c>
      <c r="AZ63">
        <v>0</v>
      </c>
      <c r="BA63">
        <v>0</v>
      </c>
      <c r="BB63">
        <v>0</v>
      </c>
      <c r="BC63">
        <v>0</v>
      </c>
      <c r="BD63">
        <v>22.82</v>
      </c>
      <c r="BE63">
        <v>21.81</v>
      </c>
      <c r="BF63">
        <v>54.38</v>
      </c>
      <c r="BG63">
        <v>99.84</v>
      </c>
      <c r="BH63">
        <v>28.57</v>
      </c>
      <c r="BI63">
        <v>7.09</v>
      </c>
      <c r="BJ63">
        <v>0.57999999999999996</v>
      </c>
      <c r="BK63">
        <v>1.01</v>
      </c>
      <c r="BL63">
        <v>0.97</v>
      </c>
      <c r="BM63">
        <v>0.61</v>
      </c>
      <c r="BN63">
        <v>0.97</v>
      </c>
      <c r="BO63">
        <v>0</v>
      </c>
      <c r="BP63">
        <v>7.73</v>
      </c>
      <c r="BQ63">
        <v>81.16</v>
      </c>
      <c r="BR63">
        <v>48.31</v>
      </c>
      <c r="BS63">
        <v>190.93</v>
      </c>
      <c r="BT63">
        <v>7.3</v>
      </c>
      <c r="BU63">
        <v>40.58</v>
      </c>
      <c r="BV63">
        <v>0.61</v>
      </c>
      <c r="BW63">
        <v>5.6</v>
      </c>
      <c r="BX63">
        <v>37.799999999999997</v>
      </c>
      <c r="BY63">
        <v>16.2</v>
      </c>
      <c r="BZ63">
        <v>2.4</v>
      </c>
    </row>
    <row r="64" spans="1:78">
      <c r="G64" t="s">
        <v>106</v>
      </c>
      <c r="H64" s="115">
        <v>1265.8499999999997</v>
      </c>
      <c r="I64" s="88">
        <v>281.83</v>
      </c>
      <c r="J64" s="88">
        <v>368.89</v>
      </c>
      <c r="K64" s="88">
        <v>8.7000000000000011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0</v>
      </c>
      <c r="AC64">
        <v>193.24</v>
      </c>
      <c r="AD64">
        <v>241.55</v>
      </c>
      <c r="AE64">
        <v>25.02</v>
      </c>
      <c r="AF64">
        <v>100.49</v>
      </c>
      <c r="AG64">
        <v>96.62</v>
      </c>
      <c r="AH64">
        <v>0</v>
      </c>
      <c r="AI64">
        <v>74.739999999999995</v>
      </c>
      <c r="AJ64">
        <v>171.02</v>
      </c>
      <c r="AK64">
        <v>0</v>
      </c>
      <c r="AL64">
        <v>0</v>
      </c>
      <c r="AM64">
        <v>49.76</v>
      </c>
      <c r="AN64">
        <v>16.809999999999999</v>
      </c>
      <c r="AO64">
        <v>0</v>
      </c>
      <c r="AP64">
        <v>0</v>
      </c>
      <c r="AQ64">
        <v>49.76</v>
      </c>
      <c r="AR64">
        <v>136.96</v>
      </c>
      <c r="AS64">
        <v>24.88</v>
      </c>
      <c r="AT64">
        <v>0</v>
      </c>
      <c r="AU64">
        <v>0</v>
      </c>
      <c r="AV64">
        <v>0</v>
      </c>
      <c r="AW64">
        <v>0</v>
      </c>
      <c r="AX64">
        <v>14.49</v>
      </c>
      <c r="AY64">
        <v>48.92</v>
      </c>
      <c r="AZ64">
        <v>0</v>
      </c>
      <c r="BA64">
        <v>0</v>
      </c>
      <c r="BB64">
        <v>0</v>
      </c>
      <c r="BC64">
        <v>0</v>
      </c>
      <c r="BD64">
        <v>22.82</v>
      </c>
      <c r="BE64">
        <v>21.81</v>
      </c>
      <c r="BF64">
        <v>54.38</v>
      </c>
      <c r="BG64">
        <v>99.84</v>
      </c>
      <c r="BH64">
        <v>28.57</v>
      </c>
      <c r="BI64">
        <v>7.09</v>
      </c>
      <c r="BJ64">
        <v>0.57999999999999996</v>
      </c>
      <c r="BK64">
        <v>1.01</v>
      </c>
      <c r="BL64">
        <v>0.97</v>
      </c>
      <c r="BM64">
        <v>0.61</v>
      </c>
      <c r="BN64">
        <v>0.97</v>
      </c>
      <c r="BO64">
        <v>0</v>
      </c>
      <c r="BP64">
        <v>7.73</v>
      </c>
      <c r="BQ64">
        <v>81.16</v>
      </c>
      <c r="BR64">
        <v>48.31</v>
      </c>
      <c r="BS64">
        <v>190.93</v>
      </c>
      <c r="BT64">
        <v>7.3</v>
      </c>
      <c r="BU64">
        <v>40.58</v>
      </c>
      <c r="BV64">
        <v>0.61</v>
      </c>
      <c r="BW64">
        <v>5.6</v>
      </c>
      <c r="BX64">
        <v>37.799999999999997</v>
      </c>
      <c r="BY64">
        <v>16.2</v>
      </c>
      <c r="BZ64">
        <v>2.4</v>
      </c>
    </row>
    <row r="65" spans="7:78">
      <c r="G65" t="s">
        <v>107</v>
      </c>
      <c r="H65" s="115">
        <v>1263.7499999999998</v>
      </c>
      <c r="I65" s="88">
        <v>280.93</v>
      </c>
      <c r="J65" s="88">
        <v>368.89</v>
      </c>
      <c r="K65" s="88">
        <v>8.7000000000000011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0</v>
      </c>
      <c r="AC65">
        <v>193.24</v>
      </c>
      <c r="AD65">
        <v>241.55</v>
      </c>
      <c r="AE65">
        <v>25.02</v>
      </c>
      <c r="AF65">
        <v>100.49</v>
      </c>
      <c r="AG65">
        <v>96.62</v>
      </c>
      <c r="AH65">
        <v>0</v>
      </c>
      <c r="AI65">
        <v>74.739999999999995</v>
      </c>
      <c r="AJ65">
        <v>171.02</v>
      </c>
      <c r="AK65">
        <v>0</v>
      </c>
      <c r="AL65">
        <v>0</v>
      </c>
      <c r="AM65">
        <v>49.76</v>
      </c>
      <c r="AN65">
        <v>16.809999999999999</v>
      </c>
      <c r="AO65">
        <v>0</v>
      </c>
      <c r="AP65">
        <v>0</v>
      </c>
      <c r="AQ65">
        <v>49.76</v>
      </c>
      <c r="AR65">
        <v>136.96</v>
      </c>
      <c r="AS65">
        <v>24.88</v>
      </c>
      <c r="AT65">
        <v>0</v>
      </c>
      <c r="AU65">
        <v>0</v>
      </c>
      <c r="AV65">
        <v>0</v>
      </c>
      <c r="AW65">
        <v>0</v>
      </c>
      <c r="AX65">
        <v>14.49</v>
      </c>
      <c r="AY65">
        <v>48.92</v>
      </c>
      <c r="AZ65">
        <v>0</v>
      </c>
      <c r="BA65">
        <v>0</v>
      </c>
      <c r="BB65">
        <v>0</v>
      </c>
      <c r="BC65">
        <v>0</v>
      </c>
      <c r="BD65">
        <v>22.82</v>
      </c>
      <c r="BE65">
        <v>21.81</v>
      </c>
      <c r="BF65">
        <v>54.38</v>
      </c>
      <c r="BG65">
        <v>99.84</v>
      </c>
      <c r="BH65">
        <v>28.57</v>
      </c>
      <c r="BI65">
        <v>7.09</v>
      </c>
      <c r="BJ65">
        <v>0.57999999999999996</v>
      </c>
      <c r="BK65">
        <v>1.01</v>
      </c>
      <c r="BL65">
        <v>0.97</v>
      </c>
      <c r="BM65">
        <v>0.61</v>
      </c>
      <c r="BN65">
        <v>0.97</v>
      </c>
      <c r="BO65">
        <v>0</v>
      </c>
      <c r="BP65">
        <v>7.73</v>
      </c>
      <c r="BQ65">
        <v>81.16</v>
      </c>
      <c r="BR65">
        <v>48.31</v>
      </c>
      <c r="BS65">
        <v>190.93</v>
      </c>
      <c r="BT65">
        <v>7.3</v>
      </c>
      <c r="BU65">
        <v>40.58</v>
      </c>
      <c r="BV65">
        <v>0.61</v>
      </c>
      <c r="BW65">
        <v>3.5</v>
      </c>
      <c r="BX65">
        <v>37.799999999999997</v>
      </c>
      <c r="BY65">
        <v>16.2</v>
      </c>
      <c r="BZ65">
        <v>1.5</v>
      </c>
    </row>
    <row r="66" spans="7:78">
      <c r="G66" t="s">
        <v>108</v>
      </c>
      <c r="H66" s="115">
        <v>1256.0499999999997</v>
      </c>
      <c r="I66" s="88">
        <v>277.63</v>
      </c>
      <c r="J66" s="88">
        <v>368.89</v>
      </c>
      <c r="K66" s="88">
        <v>8.7000000000000011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0</v>
      </c>
      <c r="AC66">
        <v>193.24</v>
      </c>
      <c r="AD66">
        <v>241.55</v>
      </c>
      <c r="AE66">
        <v>25.02</v>
      </c>
      <c r="AF66">
        <v>100.49</v>
      </c>
      <c r="AG66">
        <v>96.62</v>
      </c>
      <c r="AH66">
        <v>0</v>
      </c>
      <c r="AI66">
        <v>74.739999999999995</v>
      </c>
      <c r="AJ66">
        <v>171.02</v>
      </c>
      <c r="AK66">
        <v>0</v>
      </c>
      <c r="AL66">
        <v>0</v>
      </c>
      <c r="AM66">
        <v>49.76</v>
      </c>
      <c r="AN66">
        <v>16.809999999999999</v>
      </c>
      <c r="AO66">
        <v>0</v>
      </c>
      <c r="AP66">
        <v>0</v>
      </c>
      <c r="AQ66">
        <v>49.76</v>
      </c>
      <c r="AR66">
        <v>136.96</v>
      </c>
      <c r="AS66">
        <v>24.88</v>
      </c>
      <c r="AT66">
        <v>0</v>
      </c>
      <c r="AU66">
        <v>0</v>
      </c>
      <c r="AV66">
        <v>0</v>
      </c>
      <c r="AW66">
        <v>0</v>
      </c>
      <c r="AX66">
        <v>14.49</v>
      </c>
      <c r="AY66">
        <v>48.92</v>
      </c>
      <c r="AZ66">
        <v>0</v>
      </c>
      <c r="BA66">
        <v>0</v>
      </c>
      <c r="BB66">
        <v>0</v>
      </c>
      <c r="BC66">
        <v>0</v>
      </c>
      <c r="BD66">
        <v>22.82</v>
      </c>
      <c r="BE66">
        <v>21.81</v>
      </c>
      <c r="BF66">
        <v>54.38</v>
      </c>
      <c r="BG66">
        <v>99.84</v>
      </c>
      <c r="BH66">
        <v>28.57</v>
      </c>
      <c r="BI66">
        <v>7.09</v>
      </c>
      <c r="BJ66">
        <v>0.57999999999999996</v>
      </c>
      <c r="BK66">
        <v>1.01</v>
      </c>
      <c r="BL66">
        <v>0.97</v>
      </c>
      <c r="BM66">
        <v>0.61</v>
      </c>
      <c r="BN66">
        <v>0.97</v>
      </c>
      <c r="BO66">
        <v>0</v>
      </c>
      <c r="BP66">
        <v>7.73</v>
      </c>
      <c r="BQ66">
        <v>81.16</v>
      </c>
      <c r="BR66">
        <v>48.31</v>
      </c>
      <c r="BS66">
        <v>190.93</v>
      </c>
      <c r="BT66">
        <v>7.3</v>
      </c>
      <c r="BU66">
        <v>40.58</v>
      </c>
      <c r="BV66">
        <v>0.61</v>
      </c>
      <c r="BW66">
        <v>0</v>
      </c>
      <c r="BX66">
        <v>33.6</v>
      </c>
      <c r="BY66">
        <v>14.4</v>
      </c>
      <c r="BZ66">
        <v>0</v>
      </c>
    </row>
    <row r="67" spans="7:78">
      <c r="G67" t="s">
        <v>109</v>
      </c>
      <c r="H67" s="115">
        <v>1146.3799999999999</v>
      </c>
      <c r="I67" s="88">
        <v>276.73</v>
      </c>
      <c r="J67" s="88">
        <v>368.97999999999996</v>
      </c>
      <c r="K67" s="88">
        <v>16.16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0</v>
      </c>
      <c r="AC67">
        <v>193.24</v>
      </c>
      <c r="AD67">
        <v>241.55</v>
      </c>
      <c r="AE67">
        <v>25.02</v>
      </c>
      <c r="AF67">
        <v>100.49</v>
      </c>
      <c r="AG67">
        <v>96.62</v>
      </c>
      <c r="AH67">
        <v>0</v>
      </c>
      <c r="AI67">
        <v>74.739999999999995</v>
      </c>
      <c r="AJ67">
        <v>60.39</v>
      </c>
      <c r="AK67">
        <v>0</v>
      </c>
      <c r="AL67">
        <v>0</v>
      </c>
      <c r="AM67">
        <v>49.76</v>
      </c>
      <c r="AN67">
        <v>16.809999999999999</v>
      </c>
      <c r="AO67">
        <v>0</v>
      </c>
      <c r="AP67">
        <v>0</v>
      </c>
      <c r="AQ67">
        <v>49.76</v>
      </c>
      <c r="AR67">
        <v>136.96</v>
      </c>
      <c r="AS67">
        <v>24.88</v>
      </c>
      <c r="AT67">
        <v>0</v>
      </c>
      <c r="AU67">
        <v>0</v>
      </c>
      <c r="AV67">
        <v>0</v>
      </c>
      <c r="AW67">
        <v>0</v>
      </c>
      <c r="AX67">
        <v>14.49</v>
      </c>
      <c r="AY67">
        <v>48.92</v>
      </c>
      <c r="AZ67">
        <v>0</v>
      </c>
      <c r="BA67">
        <v>0</v>
      </c>
      <c r="BB67">
        <v>0</v>
      </c>
      <c r="BC67">
        <v>0</v>
      </c>
      <c r="BD67">
        <v>22.82</v>
      </c>
      <c r="BE67">
        <v>21.81</v>
      </c>
      <c r="BF67">
        <v>54.38</v>
      </c>
      <c r="BG67">
        <v>99.84</v>
      </c>
      <c r="BH67">
        <v>28.57</v>
      </c>
      <c r="BI67">
        <v>10.15</v>
      </c>
      <c r="BJ67">
        <v>0.57999999999999996</v>
      </c>
      <c r="BK67">
        <v>1.01</v>
      </c>
      <c r="BL67">
        <v>0.97</v>
      </c>
      <c r="BM67">
        <v>0.61</v>
      </c>
      <c r="BN67">
        <v>0.97</v>
      </c>
      <c r="BO67">
        <v>7.46</v>
      </c>
      <c r="BP67">
        <v>7.73</v>
      </c>
      <c r="BQ67">
        <v>81.16</v>
      </c>
      <c r="BR67">
        <v>48.31</v>
      </c>
      <c r="BS67">
        <v>190.93</v>
      </c>
      <c r="BT67">
        <v>7.39</v>
      </c>
      <c r="BU67">
        <v>40.58</v>
      </c>
      <c r="BV67">
        <v>0.61</v>
      </c>
      <c r="BW67">
        <v>0</v>
      </c>
      <c r="BX67">
        <v>31.5</v>
      </c>
      <c r="BY67">
        <v>13.5</v>
      </c>
      <c r="BZ67">
        <v>0</v>
      </c>
    </row>
    <row r="68" spans="7:78">
      <c r="G68" t="s">
        <v>110</v>
      </c>
      <c r="H68" s="115">
        <v>1143.58</v>
      </c>
      <c r="I68" s="88">
        <v>275.53000000000003</v>
      </c>
      <c r="J68" s="88">
        <v>368.97999999999996</v>
      </c>
      <c r="K68" s="88">
        <v>16.16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0</v>
      </c>
      <c r="AC68">
        <v>193.24</v>
      </c>
      <c r="AD68">
        <v>241.55</v>
      </c>
      <c r="AE68">
        <v>25.02</v>
      </c>
      <c r="AF68">
        <v>100.49</v>
      </c>
      <c r="AG68">
        <v>96.62</v>
      </c>
      <c r="AH68">
        <v>0</v>
      </c>
      <c r="AI68">
        <v>74.739999999999995</v>
      </c>
      <c r="AJ68">
        <v>60.39</v>
      </c>
      <c r="AK68">
        <v>0</v>
      </c>
      <c r="AL68">
        <v>0</v>
      </c>
      <c r="AM68">
        <v>49.76</v>
      </c>
      <c r="AN68">
        <v>16.809999999999999</v>
      </c>
      <c r="AO68">
        <v>0</v>
      </c>
      <c r="AP68">
        <v>0</v>
      </c>
      <c r="AQ68">
        <v>49.76</v>
      </c>
      <c r="AR68">
        <v>136.96</v>
      </c>
      <c r="AS68">
        <v>24.88</v>
      </c>
      <c r="AT68">
        <v>0</v>
      </c>
      <c r="AU68">
        <v>0</v>
      </c>
      <c r="AV68">
        <v>0</v>
      </c>
      <c r="AW68">
        <v>0</v>
      </c>
      <c r="AX68">
        <v>14.49</v>
      </c>
      <c r="AY68">
        <v>48.92</v>
      </c>
      <c r="AZ68">
        <v>0</v>
      </c>
      <c r="BA68">
        <v>0</v>
      </c>
      <c r="BB68">
        <v>0</v>
      </c>
      <c r="BC68">
        <v>0</v>
      </c>
      <c r="BD68">
        <v>22.82</v>
      </c>
      <c r="BE68">
        <v>21.81</v>
      </c>
      <c r="BF68">
        <v>54.38</v>
      </c>
      <c r="BG68">
        <v>99.84</v>
      </c>
      <c r="BH68">
        <v>28.57</v>
      </c>
      <c r="BI68">
        <v>10.15</v>
      </c>
      <c r="BJ68">
        <v>0.57999999999999996</v>
      </c>
      <c r="BK68">
        <v>1.01</v>
      </c>
      <c r="BL68">
        <v>0.97</v>
      </c>
      <c r="BM68">
        <v>0.61</v>
      </c>
      <c r="BN68">
        <v>0.97</v>
      </c>
      <c r="BO68">
        <v>7.46</v>
      </c>
      <c r="BP68">
        <v>7.73</v>
      </c>
      <c r="BQ68">
        <v>81.16</v>
      </c>
      <c r="BR68">
        <v>48.31</v>
      </c>
      <c r="BS68">
        <v>190.93</v>
      </c>
      <c r="BT68">
        <v>7.39</v>
      </c>
      <c r="BU68">
        <v>40.58</v>
      </c>
      <c r="BV68">
        <v>0.61</v>
      </c>
      <c r="BW68">
        <v>0</v>
      </c>
      <c r="BX68">
        <v>28.7</v>
      </c>
      <c r="BY68">
        <v>12.3</v>
      </c>
      <c r="BZ68">
        <v>0</v>
      </c>
    </row>
    <row r="69" spans="7:78">
      <c r="G69" t="s">
        <v>111</v>
      </c>
      <c r="H69" s="115">
        <v>1140.78</v>
      </c>
      <c r="I69" s="88">
        <v>274.33000000000004</v>
      </c>
      <c r="J69" s="88">
        <v>368.97999999999996</v>
      </c>
      <c r="K69" s="88">
        <v>16.16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0</v>
      </c>
      <c r="AC69">
        <v>193.24</v>
      </c>
      <c r="AD69">
        <v>241.55</v>
      </c>
      <c r="AE69">
        <v>25.02</v>
      </c>
      <c r="AF69">
        <v>100.49</v>
      </c>
      <c r="AG69">
        <v>96.62</v>
      </c>
      <c r="AH69">
        <v>0</v>
      </c>
      <c r="AI69">
        <v>74.739999999999995</v>
      </c>
      <c r="AJ69">
        <v>60.39</v>
      </c>
      <c r="AK69">
        <v>0</v>
      </c>
      <c r="AL69">
        <v>0</v>
      </c>
      <c r="AM69">
        <v>49.76</v>
      </c>
      <c r="AN69">
        <v>16.809999999999999</v>
      </c>
      <c r="AO69">
        <v>0</v>
      </c>
      <c r="AP69">
        <v>0</v>
      </c>
      <c r="AQ69">
        <v>49.76</v>
      </c>
      <c r="AR69">
        <v>136.96</v>
      </c>
      <c r="AS69">
        <v>24.88</v>
      </c>
      <c r="AT69">
        <v>0</v>
      </c>
      <c r="AU69">
        <v>0</v>
      </c>
      <c r="AV69">
        <v>0</v>
      </c>
      <c r="AW69">
        <v>0</v>
      </c>
      <c r="AX69">
        <v>14.49</v>
      </c>
      <c r="AY69">
        <v>48.92</v>
      </c>
      <c r="AZ69">
        <v>0</v>
      </c>
      <c r="BA69">
        <v>0</v>
      </c>
      <c r="BB69">
        <v>0</v>
      </c>
      <c r="BC69">
        <v>0</v>
      </c>
      <c r="BD69">
        <v>22.82</v>
      </c>
      <c r="BE69">
        <v>21.81</v>
      </c>
      <c r="BF69">
        <v>54.38</v>
      </c>
      <c r="BG69">
        <v>99.84</v>
      </c>
      <c r="BH69">
        <v>28.57</v>
      </c>
      <c r="BI69">
        <v>10.15</v>
      </c>
      <c r="BJ69">
        <v>0.57999999999999996</v>
      </c>
      <c r="BK69">
        <v>1.01</v>
      </c>
      <c r="BL69">
        <v>0.97</v>
      </c>
      <c r="BM69">
        <v>0.61</v>
      </c>
      <c r="BN69">
        <v>0.97</v>
      </c>
      <c r="BO69">
        <v>7.46</v>
      </c>
      <c r="BP69">
        <v>7.73</v>
      </c>
      <c r="BQ69">
        <v>81.16</v>
      </c>
      <c r="BR69">
        <v>48.31</v>
      </c>
      <c r="BS69">
        <v>190.93</v>
      </c>
      <c r="BT69">
        <v>7.39</v>
      </c>
      <c r="BU69">
        <v>40.58</v>
      </c>
      <c r="BV69">
        <v>0.61</v>
      </c>
      <c r="BW69">
        <v>0</v>
      </c>
      <c r="BX69">
        <v>25.9</v>
      </c>
      <c r="BY69">
        <v>11.1</v>
      </c>
      <c r="BZ69">
        <v>0</v>
      </c>
    </row>
    <row r="70" spans="7:78">
      <c r="G70" t="s">
        <v>112</v>
      </c>
      <c r="H70" s="115">
        <v>1139.3799999999999</v>
      </c>
      <c r="I70" s="88">
        <v>273.73</v>
      </c>
      <c r="J70" s="88">
        <v>368.97999999999996</v>
      </c>
      <c r="K70" s="88">
        <v>16.16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0</v>
      </c>
      <c r="AC70">
        <v>193.24</v>
      </c>
      <c r="AD70">
        <v>241.55</v>
      </c>
      <c r="AE70">
        <v>25.02</v>
      </c>
      <c r="AF70">
        <v>100.49</v>
      </c>
      <c r="AG70">
        <v>96.62</v>
      </c>
      <c r="AH70">
        <v>0</v>
      </c>
      <c r="AI70">
        <v>74.739999999999995</v>
      </c>
      <c r="AJ70">
        <v>60.39</v>
      </c>
      <c r="AK70">
        <v>0</v>
      </c>
      <c r="AL70">
        <v>0</v>
      </c>
      <c r="AM70">
        <v>49.76</v>
      </c>
      <c r="AN70">
        <v>16.809999999999999</v>
      </c>
      <c r="AO70">
        <v>0</v>
      </c>
      <c r="AP70">
        <v>0</v>
      </c>
      <c r="AQ70">
        <v>49.76</v>
      </c>
      <c r="AR70">
        <v>136.96</v>
      </c>
      <c r="AS70">
        <v>24.88</v>
      </c>
      <c r="AT70">
        <v>0</v>
      </c>
      <c r="AU70">
        <v>0</v>
      </c>
      <c r="AV70">
        <v>0</v>
      </c>
      <c r="AW70">
        <v>0</v>
      </c>
      <c r="AX70">
        <v>14.49</v>
      </c>
      <c r="AY70">
        <v>48.92</v>
      </c>
      <c r="AZ70">
        <v>0</v>
      </c>
      <c r="BA70">
        <v>0</v>
      </c>
      <c r="BB70">
        <v>0</v>
      </c>
      <c r="BC70">
        <v>0</v>
      </c>
      <c r="BD70">
        <v>22.82</v>
      </c>
      <c r="BE70">
        <v>21.81</v>
      </c>
      <c r="BF70">
        <v>54.38</v>
      </c>
      <c r="BG70">
        <v>99.84</v>
      </c>
      <c r="BH70">
        <v>28.57</v>
      </c>
      <c r="BI70">
        <v>10.15</v>
      </c>
      <c r="BJ70">
        <v>0.57999999999999996</v>
      </c>
      <c r="BK70">
        <v>1.01</v>
      </c>
      <c r="BL70">
        <v>0.97</v>
      </c>
      <c r="BM70">
        <v>0.61</v>
      </c>
      <c r="BN70">
        <v>0.97</v>
      </c>
      <c r="BO70">
        <v>7.46</v>
      </c>
      <c r="BP70">
        <v>7.73</v>
      </c>
      <c r="BQ70">
        <v>81.16</v>
      </c>
      <c r="BR70">
        <v>48.31</v>
      </c>
      <c r="BS70">
        <v>190.93</v>
      </c>
      <c r="BT70">
        <v>7.39</v>
      </c>
      <c r="BU70">
        <v>40.58</v>
      </c>
      <c r="BV70">
        <v>0.61</v>
      </c>
      <c r="BW70">
        <v>0</v>
      </c>
      <c r="BX70">
        <v>24.5</v>
      </c>
      <c r="BY70">
        <v>10.5</v>
      </c>
      <c r="BZ70">
        <v>0</v>
      </c>
    </row>
    <row r="71" spans="7:78">
      <c r="G71" t="s">
        <v>113</v>
      </c>
      <c r="H71" s="115">
        <v>994.45</v>
      </c>
      <c r="I71" s="88">
        <v>273.73</v>
      </c>
      <c r="J71" s="88">
        <v>369.16999999999996</v>
      </c>
      <c r="K71" s="88">
        <v>20.29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0</v>
      </c>
      <c r="AC71">
        <v>193.24</v>
      </c>
      <c r="AD71">
        <v>96.62</v>
      </c>
      <c r="AE71">
        <v>25.02</v>
      </c>
      <c r="AF71">
        <v>100.49</v>
      </c>
      <c r="AG71">
        <v>96.62</v>
      </c>
      <c r="AH71">
        <v>0</v>
      </c>
      <c r="AI71">
        <v>74.739999999999995</v>
      </c>
      <c r="AJ71">
        <v>60.39</v>
      </c>
      <c r="AK71">
        <v>0</v>
      </c>
      <c r="AL71">
        <v>0</v>
      </c>
      <c r="AM71">
        <v>49.76</v>
      </c>
      <c r="AN71">
        <v>16.809999999999999</v>
      </c>
      <c r="AO71">
        <v>0</v>
      </c>
      <c r="AP71">
        <v>0</v>
      </c>
      <c r="AQ71">
        <v>49.76</v>
      </c>
      <c r="AR71">
        <v>136.96</v>
      </c>
      <c r="AS71">
        <v>24.88</v>
      </c>
      <c r="AT71">
        <v>0</v>
      </c>
      <c r="AU71">
        <v>0</v>
      </c>
      <c r="AV71">
        <v>0</v>
      </c>
      <c r="AW71">
        <v>0</v>
      </c>
      <c r="AX71">
        <v>14.49</v>
      </c>
      <c r="AY71">
        <v>48.92</v>
      </c>
      <c r="AZ71">
        <v>0</v>
      </c>
      <c r="BA71">
        <v>0</v>
      </c>
      <c r="BB71">
        <v>0</v>
      </c>
      <c r="BC71">
        <v>0</v>
      </c>
      <c r="BD71">
        <v>22.82</v>
      </c>
      <c r="BE71">
        <v>21.81</v>
      </c>
      <c r="BF71">
        <v>54.38</v>
      </c>
      <c r="BG71">
        <v>99.84</v>
      </c>
      <c r="BH71">
        <v>28.57</v>
      </c>
      <c r="BI71">
        <v>10.15</v>
      </c>
      <c r="BJ71">
        <v>0.57999999999999996</v>
      </c>
      <c r="BK71">
        <v>1.01</v>
      </c>
      <c r="BL71">
        <v>0.97</v>
      </c>
      <c r="BM71">
        <v>0.61</v>
      </c>
      <c r="BN71">
        <v>0.97</v>
      </c>
      <c r="BO71">
        <v>11.59</v>
      </c>
      <c r="BP71">
        <v>7.73</v>
      </c>
      <c r="BQ71">
        <v>81.16</v>
      </c>
      <c r="BR71">
        <v>48.31</v>
      </c>
      <c r="BS71">
        <v>190.93</v>
      </c>
      <c r="BT71">
        <v>7.58</v>
      </c>
      <c r="BU71">
        <v>40.58</v>
      </c>
      <c r="BV71">
        <v>0.61</v>
      </c>
      <c r="BW71">
        <v>0</v>
      </c>
      <c r="BX71">
        <v>24.5</v>
      </c>
      <c r="BY71">
        <v>10.5</v>
      </c>
      <c r="BZ71">
        <v>0</v>
      </c>
    </row>
    <row r="72" spans="7:78">
      <c r="G72" t="s">
        <v>114</v>
      </c>
      <c r="H72" s="115">
        <v>992.35</v>
      </c>
      <c r="I72" s="88">
        <v>272.83000000000004</v>
      </c>
      <c r="J72" s="88">
        <v>369.16999999999996</v>
      </c>
      <c r="K72" s="88">
        <v>20.29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0</v>
      </c>
      <c r="AC72">
        <v>193.24</v>
      </c>
      <c r="AD72">
        <v>96.62</v>
      </c>
      <c r="AE72">
        <v>25.02</v>
      </c>
      <c r="AF72">
        <v>100.49</v>
      </c>
      <c r="AG72">
        <v>96.62</v>
      </c>
      <c r="AH72">
        <v>0</v>
      </c>
      <c r="AI72">
        <v>74.739999999999995</v>
      </c>
      <c r="AJ72">
        <v>60.39</v>
      </c>
      <c r="AK72">
        <v>0</v>
      </c>
      <c r="AL72">
        <v>0</v>
      </c>
      <c r="AM72">
        <v>49.76</v>
      </c>
      <c r="AN72">
        <v>16.809999999999999</v>
      </c>
      <c r="AO72">
        <v>0</v>
      </c>
      <c r="AP72">
        <v>0</v>
      </c>
      <c r="AQ72">
        <v>49.76</v>
      </c>
      <c r="AR72">
        <v>136.96</v>
      </c>
      <c r="AS72">
        <v>24.88</v>
      </c>
      <c r="AT72">
        <v>0</v>
      </c>
      <c r="AU72">
        <v>0</v>
      </c>
      <c r="AV72">
        <v>0</v>
      </c>
      <c r="AW72">
        <v>0</v>
      </c>
      <c r="AX72">
        <v>14.49</v>
      </c>
      <c r="AY72">
        <v>48.92</v>
      </c>
      <c r="AZ72">
        <v>0</v>
      </c>
      <c r="BA72">
        <v>0</v>
      </c>
      <c r="BB72">
        <v>0</v>
      </c>
      <c r="BC72">
        <v>0</v>
      </c>
      <c r="BD72">
        <v>22.82</v>
      </c>
      <c r="BE72">
        <v>21.81</v>
      </c>
      <c r="BF72">
        <v>54.38</v>
      </c>
      <c r="BG72">
        <v>99.84</v>
      </c>
      <c r="BH72">
        <v>28.57</v>
      </c>
      <c r="BI72">
        <v>10.15</v>
      </c>
      <c r="BJ72">
        <v>0.57999999999999996</v>
      </c>
      <c r="BK72">
        <v>1.01</v>
      </c>
      <c r="BL72">
        <v>0.97</v>
      </c>
      <c r="BM72">
        <v>0.61</v>
      </c>
      <c r="BN72">
        <v>0.97</v>
      </c>
      <c r="BO72">
        <v>11.59</v>
      </c>
      <c r="BP72">
        <v>7.73</v>
      </c>
      <c r="BQ72">
        <v>81.16</v>
      </c>
      <c r="BR72">
        <v>48.31</v>
      </c>
      <c r="BS72">
        <v>190.93</v>
      </c>
      <c r="BT72">
        <v>7.58</v>
      </c>
      <c r="BU72">
        <v>40.58</v>
      </c>
      <c r="BV72">
        <v>0.61</v>
      </c>
      <c r="BW72">
        <v>0</v>
      </c>
      <c r="BX72">
        <v>22.4</v>
      </c>
      <c r="BY72">
        <v>9.6</v>
      </c>
      <c r="BZ72">
        <v>0</v>
      </c>
    </row>
    <row r="73" spans="7:78">
      <c r="G73" t="s">
        <v>115</v>
      </c>
      <c r="H73" s="115">
        <v>987.45</v>
      </c>
      <c r="I73" s="88">
        <v>270.73</v>
      </c>
      <c r="J73" s="88">
        <v>369.16999999999996</v>
      </c>
      <c r="K73" s="88">
        <v>20.29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0</v>
      </c>
      <c r="AC73">
        <v>193.24</v>
      </c>
      <c r="AD73">
        <v>96.62</v>
      </c>
      <c r="AE73">
        <v>25.02</v>
      </c>
      <c r="AF73">
        <v>100.49</v>
      </c>
      <c r="AG73">
        <v>96.62</v>
      </c>
      <c r="AH73">
        <v>0</v>
      </c>
      <c r="AI73">
        <v>74.739999999999995</v>
      </c>
      <c r="AJ73">
        <v>60.39</v>
      </c>
      <c r="AK73">
        <v>0</v>
      </c>
      <c r="AL73">
        <v>0</v>
      </c>
      <c r="AM73">
        <v>49.76</v>
      </c>
      <c r="AN73">
        <v>16.809999999999999</v>
      </c>
      <c r="AO73">
        <v>0</v>
      </c>
      <c r="AP73">
        <v>0</v>
      </c>
      <c r="AQ73">
        <v>49.76</v>
      </c>
      <c r="AR73">
        <v>136.96</v>
      </c>
      <c r="AS73">
        <v>24.88</v>
      </c>
      <c r="AT73">
        <v>0</v>
      </c>
      <c r="AU73">
        <v>0</v>
      </c>
      <c r="AV73">
        <v>0</v>
      </c>
      <c r="AW73">
        <v>0</v>
      </c>
      <c r="AX73">
        <v>14.49</v>
      </c>
      <c r="AY73">
        <v>48.92</v>
      </c>
      <c r="AZ73">
        <v>0</v>
      </c>
      <c r="BA73">
        <v>0</v>
      </c>
      <c r="BB73">
        <v>0</v>
      </c>
      <c r="BC73">
        <v>0</v>
      </c>
      <c r="BD73">
        <v>22.82</v>
      </c>
      <c r="BE73">
        <v>21.81</v>
      </c>
      <c r="BF73">
        <v>54.38</v>
      </c>
      <c r="BG73">
        <v>99.84</v>
      </c>
      <c r="BH73">
        <v>28.57</v>
      </c>
      <c r="BI73">
        <v>10.15</v>
      </c>
      <c r="BJ73">
        <v>0.57999999999999996</v>
      </c>
      <c r="BK73">
        <v>1.01</v>
      </c>
      <c r="BL73">
        <v>0.97</v>
      </c>
      <c r="BM73">
        <v>0.61</v>
      </c>
      <c r="BN73">
        <v>0.97</v>
      </c>
      <c r="BO73">
        <v>11.59</v>
      </c>
      <c r="BP73">
        <v>7.73</v>
      </c>
      <c r="BQ73">
        <v>81.16</v>
      </c>
      <c r="BR73">
        <v>48.31</v>
      </c>
      <c r="BS73">
        <v>190.93</v>
      </c>
      <c r="BT73">
        <v>7.58</v>
      </c>
      <c r="BU73">
        <v>40.58</v>
      </c>
      <c r="BV73">
        <v>0.61</v>
      </c>
      <c r="BW73">
        <v>0</v>
      </c>
      <c r="BX73">
        <v>17.5</v>
      </c>
      <c r="BY73">
        <v>7.5</v>
      </c>
      <c r="BZ73">
        <v>0</v>
      </c>
    </row>
    <row r="74" spans="7:78">
      <c r="G74" t="s">
        <v>116</v>
      </c>
      <c r="H74" s="115">
        <v>983.95</v>
      </c>
      <c r="I74" s="88">
        <v>269.23</v>
      </c>
      <c r="J74" s="88">
        <v>369.16999999999996</v>
      </c>
      <c r="K74" s="88">
        <v>20.29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0</v>
      </c>
      <c r="AC74">
        <v>193.24</v>
      </c>
      <c r="AD74">
        <v>96.62</v>
      </c>
      <c r="AE74">
        <v>25.02</v>
      </c>
      <c r="AF74">
        <v>100.49</v>
      </c>
      <c r="AG74">
        <v>96.62</v>
      </c>
      <c r="AH74">
        <v>0</v>
      </c>
      <c r="AI74">
        <v>74.739999999999995</v>
      </c>
      <c r="AJ74">
        <v>60.39</v>
      </c>
      <c r="AK74">
        <v>0</v>
      </c>
      <c r="AL74">
        <v>0</v>
      </c>
      <c r="AM74">
        <v>49.76</v>
      </c>
      <c r="AN74">
        <v>16.809999999999999</v>
      </c>
      <c r="AO74">
        <v>0</v>
      </c>
      <c r="AP74">
        <v>0</v>
      </c>
      <c r="AQ74">
        <v>49.76</v>
      </c>
      <c r="AR74">
        <v>136.96</v>
      </c>
      <c r="AS74">
        <v>24.88</v>
      </c>
      <c r="AT74">
        <v>0</v>
      </c>
      <c r="AU74">
        <v>0</v>
      </c>
      <c r="AV74">
        <v>0</v>
      </c>
      <c r="AW74">
        <v>0</v>
      </c>
      <c r="AX74">
        <v>14.49</v>
      </c>
      <c r="AY74">
        <v>48.92</v>
      </c>
      <c r="AZ74">
        <v>0</v>
      </c>
      <c r="BA74">
        <v>0</v>
      </c>
      <c r="BB74">
        <v>0</v>
      </c>
      <c r="BC74">
        <v>0</v>
      </c>
      <c r="BD74">
        <v>22.82</v>
      </c>
      <c r="BE74">
        <v>21.81</v>
      </c>
      <c r="BF74">
        <v>54.38</v>
      </c>
      <c r="BG74">
        <v>99.84</v>
      </c>
      <c r="BH74">
        <v>28.57</v>
      </c>
      <c r="BI74">
        <v>10.15</v>
      </c>
      <c r="BJ74">
        <v>0.57999999999999996</v>
      </c>
      <c r="BK74">
        <v>1.01</v>
      </c>
      <c r="BL74">
        <v>0.97</v>
      </c>
      <c r="BM74">
        <v>0.61</v>
      </c>
      <c r="BN74">
        <v>0.97</v>
      </c>
      <c r="BO74">
        <v>11.59</v>
      </c>
      <c r="BP74">
        <v>7.73</v>
      </c>
      <c r="BQ74">
        <v>81.16</v>
      </c>
      <c r="BR74">
        <v>48.31</v>
      </c>
      <c r="BS74">
        <v>190.93</v>
      </c>
      <c r="BT74">
        <v>7.58</v>
      </c>
      <c r="BU74">
        <v>40.58</v>
      </c>
      <c r="BV74">
        <v>0.61</v>
      </c>
      <c r="BW74">
        <v>0</v>
      </c>
      <c r="BX74">
        <v>14</v>
      </c>
      <c r="BY74">
        <v>6</v>
      </c>
      <c r="BZ74">
        <v>0</v>
      </c>
    </row>
    <row r="75" spans="7:78">
      <c r="G75" t="s">
        <v>117</v>
      </c>
      <c r="H75" s="115">
        <v>1030.5999999999999</v>
      </c>
      <c r="I75" s="88">
        <v>267.73</v>
      </c>
      <c r="J75" s="88">
        <v>369.36999999999995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0</v>
      </c>
      <c r="AC75">
        <v>193.24</v>
      </c>
      <c r="AD75">
        <v>96.62</v>
      </c>
      <c r="AE75">
        <v>25.02</v>
      </c>
      <c r="AF75">
        <v>100.49</v>
      </c>
      <c r="AG75">
        <v>96.62</v>
      </c>
      <c r="AH75">
        <v>0</v>
      </c>
      <c r="AI75">
        <v>74.739999999999995</v>
      </c>
      <c r="AJ75">
        <v>60.39</v>
      </c>
      <c r="AK75">
        <v>0</v>
      </c>
      <c r="AL75">
        <v>0</v>
      </c>
      <c r="AM75">
        <v>49.76</v>
      </c>
      <c r="AN75">
        <v>16.809999999999999</v>
      </c>
      <c r="AO75">
        <v>0</v>
      </c>
      <c r="AP75">
        <v>0</v>
      </c>
      <c r="AQ75">
        <v>49.76</v>
      </c>
      <c r="AR75">
        <v>136.96</v>
      </c>
      <c r="AS75">
        <v>24.88</v>
      </c>
      <c r="AT75">
        <v>50.15</v>
      </c>
      <c r="AU75">
        <v>0</v>
      </c>
      <c r="AV75">
        <v>0</v>
      </c>
      <c r="AW75">
        <v>0</v>
      </c>
      <c r="AX75">
        <v>14.49</v>
      </c>
      <c r="AY75">
        <v>48.92</v>
      </c>
      <c r="AZ75">
        <v>0</v>
      </c>
      <c r="BA75">
        <v>0</v>
      </c>
      <c r="BB75">
        <v>0</v>
      </c>
      <c r="BC75">
        <v>0</v>
      </c>
      <c r="BD75">
        <v>22.82</v>
      </c>
      <c r="BE75">
        <v>21.81</v>
      </c>
      <c r="BF75">
        <v>54.38</v>
      </c>
      <c r="BG75">
        <v>99.84</v>
      </c>
      <c r="BH75">
        <v>28.57</v>
      </c>
      <c r="BI75">
        <v>10.15</v>
      </c>
      <c r="BJ75">
        <v>0.57999999999999996</v>
      </c>
      <c r="BK75">
        <v>1.01</v>
      </c>
      <c r="BL75">
        <v>0.97</v>
      </c>
      <c r="BM75">
        <v>0.61</v>
      </c>
      <c r="BN75">
        <v>0.97</v>
      </c>
      <c r="BO75">
        <v>0</v>
      </c>
      <c r="BP75">
        <v>0</v>
      </c>
      <c r="BQ75">
        <v>81.16</v>
      </c>
      <c r="BR75">
        <v>48.31</v>
      </c>
      <c r="BS75">
        <v>190.93</v>
      </c>
      <c r="BT75">
        <v>7.78</v>
      </c>
      <c r="BU75">
        <v>40.58</v>
      </c>
      <c r="BV75">
        <v>0.61</v>
      </c>
      <c r="BW75">
        <v>0</v>
      </c>
      <c r="BX75">
        <v>10.5</v>
      </c>
      <c r="BY75">
        <v>4.5</v>
      </c>
      <c r="BZ75">
        <v>0</v>
      </c>
    </row>
    <row r="76" spans="7:78">
      <c r="G76" t="s">
        <v>118</v>
      </c>
      <c r="H76" s="115">
        <v>1028.5</v>
      </c>
      <c r="I76" s="88">
        <v>266.83000000000004</v>
      </c>
      <c r="J76" s="88">
        <v>369.36999999999995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0</v>
      </c>
      <c r="AC76">
        <v>193.24</v>
      </c>
      <c r="AD76">
        <v>96.62</v>
      </c>
      <c r="AE76">
        <v>25.02</v>
      </c>
      <c r="AF76">
        <v>100.49</v>
      </c>
      <c r="AG76">
        <v>96.62</v>
      </c>
      <c r="AH76">
        <v>0</v>
      </c>
      <c r="AI76">
        <v>74.739999999999995</v>
      </c>
      <c r="AJ76">
        <v>60.39</v>
      </c>
      <c r="AK76">
        <v>0</v>
      </c>
      <c r="AL76">
        <v>0</v>
      </c>
      <c r="AM76">
        <v>49.76</v>
      </c>
      <c r="AN76">
        <v>16.809999999999999</v>
      </c>
      <c r="AO76">
        <v>0</v>
      </c>
      <c r="AP76">
        <v>0</v>
      </c>
      <c r="AQ76">
        <v>49.76</v>
      </c>
      <c r="AR76">
        <v>136.96</v>
      </c>
      <c r="AS76">
        <v>24.88</v>
      </c>
      <c r="AT76">
        <v>50.15</v>
      </c>
      <c r="AU76">
        <v>0</v>
      </c>
      <c r="AV76">
        <v>0</v>
      </c>
      <c r="AW76">
        <v>0</v>
      </c>
      <c r="AX76">
        <v>14.49</v>
      </c>
      <c r="AY76">
        <v>48.92</v>
      </c>
      <c r="AZ76">
        <v>0</v>
      </c>
      <c r="BA76">
        <v>0</v>
      </c>
      <c r="BB76">
        <v>0</v>
      </c>
      <c r="BC76">
        <v>0</v>
      </c>
      <c r="BD76">
        <v>22.82</v>
      </c>
      <c r="BE76">
        <v>21.81</v>
      </c>
      <c r="BF76">
        <v>54.38</v>
      </c>
      <c r="BG76">
        <v>99.84</v>
      </c>
      <c r="BH76">
        <v>28.57</v>
      </c>
      <c r="BI76">
        <v>10.15</v>
      </c>
      <c r="BJ76">
        <v>0.57999999999999996</v>
      </c>
      <c r="BK76">
        <v>1.01</v>
      </c>
      <c r="BL76">
        <v>0.97</v>
      </c>
      <c r="BM76">
        <v>0.61</v>
      </c>
      <c r="BN76">
        <v>0.97</v>
      </c>
      <c r="BO76">
        <v>0</v>
      </c>
      <c r="BP76">
        <v>0</v>
      </c>
      <c r="BQ76">
        <v>81.16</v>
      </c>
      <c r="BR76">
        <v>48.31</v>
      </c>
      <c r="BS76">
        <v>190.93</v>
      </c>
      <c r="BT76">
        <v>7.78</v>
      </c>
      <c r="BU76">
        <v>40.58</v>
      </c>
      <c r="BV76">
        <v>0.61</v>
      </c>
      <c r="BW76">
        <v>0</v>
      </c>
      <c r="BX76">
        <v>8.4</v>
      </c>
      <c r="BY76">
        <v>3.6</v>
      </c>
      <c r="BZ76">
        <v>0</v>
      </c>
    </row>
    <row r="77" spans="7:78">
      <c r="G77" t="s">
        <v>119</v>
      </c>
      <c r="H77" s="115">
        <v>929.15000000000009</v>
      </c>
      <c r="I77" s="88">
        <v>265.66000000000003</v>
      </c>
      <c r="J77" s="88">
        <v>369.36999999999995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0</v>
      </c>
      <c r="AC77">
        <v>193.24</v>
      </c>
      <c r="AD77">
        <v>0</v>
      </c>
      <c r="AE77">
        <v>25.02</v>
      </c>
      <c r="AF77">
        <v>100.49</v>
      </c>
      <c r="AG77">
        <v>96.62</v>
      </c>
      <c r="AH77">
        <v>0</v>
      </c>
      <c r="AI77">
        <v>74.739999999999995</v>
      </c>
      <c r="AJ77">
        <v>60.39</v>
      </c>
      <c r="AK77">
        <v>0</v>
      </c>
      <c r="AL77">
        <v>0</v>
      </c>
      <c r="AM77">
        <v>49.76</v>
      </c>
      <c r="AN77">
        <v>16.809999999999999</v>
      </c>
      <c r="AO77">
        <v>0</v>
      </c>
      <c r="AP77">
        <v>0</v>
      </c>
      <c r="AQ77">
        <v>49.76</v>
      </c>
      <c r="AR77">
        <v>136.96</v>
      </c>
      <c r="AS77">
        <v>24.88</v>
      </c>
      <c r="AT77">
        <v>50.15</v>
      </c>
      <c r="AU77">
        <v>0</v>
      </c>
      <c r="AV77">
        <v>0</v>
      </c>
      <c r="AW77">
        <v>0</v>
      </c>
      <c r="AX77">
        <v>14.49</v>
      </c>
      <c r="AY77">
        <v>48.92</v>
      </c>
      <c r="AZ77">
        <v>0</v>
      </c>
      <c r="BA77">
        <v>0</v>
      </c>
      <c r="BB77">
        <v>0</v>
      </c>
      <c r="BC77">
        <v>0</v>
      </c>
      <c r="BD77">
        <v>22.82</v>
      </c>
      <c r="BE77">
        <v>21.81</v>
      </c>
      <c r="BF77">
        <v>54.38</v>
      </c>
      <c r="BG77">
        <v>99.84</v>
      </c>
      <c r="BH77">
        <v>28.57</v>
      </c>
      <c r="BI77">
        <v>10.15</v>
      </c>
      <c r="BJ77">
        <v>0.57999999999999996</v>
      </c>
      <c r="BK77">
        <v>1.01</v>
      </c>
      <c r="BL77">
        <v>0.97</v>
      </c>
      <c r="BM77">
        <v>0.61</v>
      </c>
      <c r="BN77">
        <v>0.97</v>
      </c>
      <c r="BO77">
        <v>0</v>
      </c>
      <c r="BP77">
        <v>0</v>
      </c>
      <c r="BQ77">
        <v>81.16</v>
      </c>
      <c r="BR77">
        <v>48.31</v>
      </c>
      <c r="BS77">
        <v>190.93</v>
      </c>
      <c r="BT77">
        <v>7.78</v>
      </c>
      <c r="BU77">
        <v>40.58</v>
      </c>
      <c r="BV77">
        <v>0.61</v>
      </c>
      <c r="BW77">
        <v>0</v>
      </c>
      <c r="BX77">
        <v>5.67</v>
      </c>
      <c r="BY77">
        <v>2.4300000000000002</v>
      </c>
      <c r="BZ77">
        <v>0</v>
      </c>
    </row>
    <row r="78" spans="7:78">
      <c r="G78" t="s">
        <v>120</v>
      </c>
      <c r="H78" s="115">
        <v>927.18000000000018</v>
      </c>
      <c r="I78" s="88">
        <v>264.81</v>
      </c>
      <c r="J78" s="88">
        <v>369.36999999999995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0</v>
      </c>
      <c r="AC78">
        <v>193.24</v>
      </c>
      <c r="AD78">
        <v>0</v>
      </c>
      <c r="AE78">
        <v>25.02</v>
      </c>
      <c r="AF78">
        <v>100.49</v>
      </c>
      <c r="AG78">
        <v>96.62</v>
      </c>
      <c r="AH78">
        <v>0</v>
      </c>
      <c r="AI78">
        <v>74.739999999999995</v>
      </c>
      <c r="AJ78">
        <v>60.39</v>
      </c>
      <c r="AK78">
        <v>0</v>
      </c>
      <c r="AL78">
        <v>0</v>
      </c>
      <c r="AM78">
        <v>49.76</v>
      </c>
      <c r="AN78">
        <v>16.809999999999999</v>
      </c>
      <c r="AO78">
        <v>0</v>
      </c>
      <c r="AP78">
        <v>0</v>
      </c>
      <c r="AQ78">
        <v>49.76</v>
      </c>
      <c r="AR78">
        <v>136.96</v>
      </c>
      <c r="AS78">
        <v>24.88</v>
      </c>
      <c r="AT78">
        <v>50.15</v>
      </c>
      <c r="AU78">
        <v>0</v>
      </c>
      <c r="AV78">
        <v>0</v>
      </c>
      <c r="AW78">
        <v>0</v>
      </c>
      <c r="AX78">
        <v>14.49</v>
      </c>
      <c r="AY78">
        <v>48.92</v>
      </c>
      <c r="AZ78">
        <v>0</v>
      </c>
      <c r="BA78">
        <v>0</v>
      </c>
      <c r="BB78">
        <v>0</v>
      </c>
      <c r="BC78">
        <v>0</v>
      </c>
      <c r="BD78">
        <v>22.82</v>
      </c>
      <c r="BE78">
        <v>21.81</v>
      </c>
      <c r="BF78">
        <v>54.38</v>
      </c>
      <c r="BG78">
        <v>99.84</v>
      </c>
      <c r="BH78">
        <v>28.57</v>
      </c>
      <c r="BI78">
        <v>10.15</v>
      </c>
      <c r="BJ78">
        <v>0.57999999999999996</v>
      </c>
      <c r="BK78">
        <v>1.01</v>
      </c>
      <c r="BL78">
        <v>0.97</v>
      </c>
      <c r="BM78">
        <v>0.61</v>
      </c>
      <c r="BN78">
        <v>0.97</v>
      </c>
      <c r="BO78">
        <v>0</v>
      </c>
      <c r="BP78">
        <v>0</v>
      </c>
      <c r="BQ78">
        <v>81.16</v>
      </c>
      <c r="BR78">
        <v>48.31</v>
      </c>
      <c r="BS78">
        <v>190.93</v>
      </c>
      <c r="BT78">
        <v>7.78</v>
      </c>
      <c r="BU78">
        <v>40.58</v>
      </c>
      <c r="BV78">
        <v>0.61</v>
      </c>
      <c r="BW78">
        <v>0</v>
      </c>
      <c r="BX78">
        <v>3.7</v>
      </c>
      <c r="BY78">
        <v>1.58</v>
      </c>
      <c r="BZ78">
        <v>0</v>
      </c>
    </row>
    <row r="79" spans="7:78">
      <c r="G79" t="s">
        <v>121</v>
      </c>
      <c r="H79" s="115">
        <v>925.7600000000001</v>
      </c>
      <c r="I79" s="88">
        <v>264.21000000000004</v>
      </c>
      <c r="J79" s="88">
        <v>369.53999999999996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0</v>
      </c>
      <c r="AC79">
        <v>193.24</v>
      </c>
      <c r="AD79">
        <v>0</v>
      </c>
      <c r="AE79">
        <v>25.02</v>
      </c>
      <c r="AF79">
        <v>100.49</v>
      </c>
      <c r="AG79">
        <v>96.62</v>
      </c>
      <c r="AH79">
        <v>0</v>
      </c>
      <c r="AI79">
        <v>74.739999999999995</v>
      </c>
      <c r="AJ79">
        <v>60.39</v>
      </c>
      <c r="AK79">
        <v>0</v>
      </c>
      <c r="AL79">
        <v>0</v>
      </c>
      <c r="AM79">
        <v>49.76</v>
      </c>
      <c r="AN79">
        <v>16.809999999999999</v>
      </c>
      <c r="AO79">
        <v>0</v>
      </c>
      <c r="AP79">
        <v>0</v>
      </c>
      <c r="AQ79">
        <v>49.76</v>
      </c>
      <c r="AR79">
        <v>136.96</v>
      </c>
      <c r="AS79">
        <v>24.88</v>
      </c>
      <c r="AT79">
        <v>50.15</v>
      </c>
      <c r="AU79">
        <v>0</v>
      </c>
      <c r="AV79">
        <v>0</v>
      </c>
      <c r="AW79">
        <v>0</v>
      </c>
      <c r="AX79">
        <v>14.49</v>
      </c>
      <c r="AY79">
        <v>48.92</v>
      </c>
      <c r="AZ79">
        <v>0</v>
      </c>
      <c r="BA79">
        <v>0</v>
      </c>
      <c r="BB79">
        <v>0</v>
      </c>
      <c r="BC79">
        <v>0</v>
      </c>
      <c r="BD79">
        <v>22.82</v>
      </c>
      <c r="BE79">
        <v>21.81</v>
      </c>
      <c r="BF79">
        <v>54.38</v>
      </c>
      <c r="BG79">
        <v>99.84</v>
      </c>
      <c r="BH79">
        <v>28.57</v>
      </c>
      <c r="BI79">
        <v>10.15</v>
      </c>
      <c r="BJ79">
        <v>0.57999999999999996</v>
      </c>
      <c r="BK79">
        <v>1.01</v>
      </c>
      <c r="BL79">
        <v>0.97</v>
      </c>
      <c r="BM79">
        <v>0.61</v>
      </c>
      <c r="BN79">
        <v>0.97</v>
      </c>
      <c r="BO79">
        <v>0</v>
      </c>
      <c r="BP79">
        <v>0</v>
      </c>
      <c r="BQ79">
        <v>81.16</v>
      </c>
      <c r="BR79">
        <v>48.31</v>
      </c>
      <c r="BS79">
        <v>190.93</v>
      </c>
      <c r="BT79">
        <v>7.95</v>
      </c>
      <c r="BU79">
        <v>40.58</v>
      </c>
      <c r="BV79">
        <v>0.61</v>
      </c>
      <c r="BW79">
        <v>0</v>
      </c>
      <c r="BX79">
        <v>2.2799999999999998</v>
      </c>
      <c r="BY79">
        <v>0.98</v>
      </c>
      <c r="BZ79">
        <v>0</v>
      </c>
    </row>
    <row r="80" spans="7:78">
      <c r="G80" t="s">
        <v>122</v>
      </c>
      <c r="H80" s="115">
        <v>924.50000000000011</v>
      </c>
      <c r="I80" s="88">
        <v>263.66000000000003</v>
      </c>
      <c r="J80" s="88">
        <v>369.53999999999996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0</v>
      </c>
      <c r="AC80">
        <v>193.24</v>
      </c>
      <c r="AD80">
        <v>0</v>
      </c>
      <c r="AE80">
        <v>25.02</v>
      </c>
      <c r="AF80">
        <v>100.49</v>
      </c>
      <c r="AG80">
        <v>96.62</v>
      </c>
      <c r="AH80">
        <v>0</v>
      </c>
      <c r="AI80">
        <v>74.739999999999995</v>
      </c>
      <c r="AJ80">
        <v>60.39</v>
      </c>
      <c r="AK80">
        <v>0</v>
      </c>
      <c r="AL80">
        <v>0</v>
      </c>
      <c r="AM80">
        <v>49.76</v>
      </c>
      <c r="AN80">
        <v>16.809999999999999</v>
      </c>
      <c r="AO80">
        <v>0</v>
      </c>
      <c r="AP80">
        <v>0</v>
      </c>
      <c r="AQ80">
        <v>49.76</v>
      </c>
      <c r="AR80">
        <v>136.96</v>
      </c>
      <c r="AS80">
        <v>24.88</v>
      </c>
      <c r="AT80">
        <v>50.15</v>
      </c>
      <c r="AU80">
        <v>0</v>
      </c>
      <c r="AV80">
        <v>0</v>
      </c>
      <c r="AW80">
        <v>0</v>
      </c>
      <c r="AX80">
        <v>14.49</v>
      </c>
      <c r="AY80">
        <v>48.92</v>
      </c>
      <c r="AZ80">
        <v>0</v>
      </c>
      <c r="BA80">
        <v>0</v>
      </c>
      <c r="BB80">
        <v>0</v>
      </c>
      <c r="BC80">
        <v>0</v>
      </c>
      <c r="BD80">
        <v>22.82</v>
      </c>
      <c r="BE80">
        <v>21.81</v>
      </c>
      <c r="BF80">
        <v>54.38</v>
      </c>
      <c r="BG80">
        <v>99.84</v>
      </c>
      <c r="BH80">
        <v>28.57</v>
      </c>
      <c r="BI80">
        <v>10.15</v>
      </c>
      <c r="BJ80">
        <v>0.57999999999999996</v>
      </c>
      <c r="BK80">
        <v>1.01</v>
      </c>
      <c r="BL80">
        <v>0.97</v>
      </c>
      <c r="BM80">
        <v>0.61</v>
      </c>
      <c r="BN80">
        <v>0.97</v>
      </c>
      <c r="BO80">
        <v>0</v>
      </c>
      <c r="BP80">
        <v>0</v>
      </c>
      <c r="BQ80">
        <v>81.16</v>
      </c>
      <c r="BR80">
        <v>48.31</v>
      </c>
      <c r="BS80">
        <v>190.93</v>
      </c>
      <c r="BT80">
        <v>7.95</v>
      </c>
      <c r="BU80">
        <v>40.58</v>
      </c>
      <c r="BV80">
        <v>0.61</v>
      </c>
      <c r="BW80">
        <v>0</v>
      </c>
      <c r="BX80">
        <v>1.02</v>
      </c>
      <c r="BY80">
        <v>0.43</v>
      </c>
      <c r="BZ80">
        <v>0</v>
      </c>
    </row>
    <row r="81" spans="7:78">
      <c r="G81" t="s">
        <v>123</v>
      </c>
      <c r="H81" s="115">
        <v>923.48000000000013</v>
      </c>
      <c r="I81" s="88">
        <v>263.23</v>
      </c>
      <c r="J81" s="88">
        <v>369.53999999999996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0</v>
      </c>
      <c r="AC81">
        <v>193.24</v>
      </c>
      <c r="AD81">
        <v>0</v>
      </c>
      <c r="AE81">
        <v>25.02</v>
      </c>
      <c r="AF81">
        <v>100.49</v>
      </c>
      <c r="AG81">
        <v>96.62</v>
      </c>
      <c r="AH81">
        <v>0</v>
      </c>
      <c r="AI81">
        <v>74.739999999999995</v>
      </c>
      <c r="AJ81">
        <v>60.39</v>
      </c>
      <c r="AK81">
        <v>0</v>
      </c>
      <c r="AL81">
        <v>0</v>
      </c>
      <c r="AM81">
        <v>49.76</v>
      </c>
      <c r="AN81">
        <v>16.809999999999999</v>
      </c>
      <c r="AO81">
        <v>0</v>
      </c>
      <c r="AP81">
        <v>0</v>
      </c>
      <c r="AQ81">
        <v>49.76</v>
      </c>
      <c r="AR81">
        <v>136.96</v>
      </c>
      <c r="AS81">
        <v>24.88</v>
      </c>
      <c r="AT81">
        <v>50.15</v>
      </c>
      <c r="AU81">
        <v>0</v>
      </c>
      <c r="AV81">
        <v>0</v>
      </c>
      <c r="AW81">
        <v>0</v>
      </c>
      <c r="AX81">
        <v>14.49</v>
      </c>
      <c r="AY81">
        <v>48.92</v>
      </c>
      <c r="AZ81">
        <v>0</v>
      </c>
      <c r="BA81">
        <v>0</v>
      </c>
      <c r="BB81">
        <v>0</v>
      </c>
      <c r="BC81">
        <v>0</v>
      </c>
      <c r="BD81">
        <v>22.82</v>
      </c>
      <c r="BE81">
        <v>21.81</v>
      </c>
      <c r="BF81">
        <v>54.38</v>
      </c>
      <c r="BG81">
        <v>99.84</v>
      </c>
      <c r="BH81">
        <v>28.57</v>
      </c>
      <c r="BI81">
        <v>10.15</v>
      </c>
      <c r="BJ81">
        <v>0.57999999999999996</v>
      </c>
      <c r="BK81">
        <v>1.01</v>
      </c>
      <c r="BL81">
        <v>0.97</v>
      </c>
      <c r="BM81">
        <v>0.61</v>
      </c>
      <c r="BN81">
        <v>0.97</v>
      </c>
      <c r="BO81">
        <v>0</v>
      </c>
      <c r="BP81">
        <v>0</v>
      </c>
      <c r="BQ81">
        <v>81.16</v>
      </c>
      <c r="BR81">
        <v>48.31</v>
      </c>
      <c r="BS81">
        <v>190.93</v>
      </c>
      <c r="BT81">
        <v>7.95</v>
      </c>
      <c r="BU81">
        <v>40.58</v>
      </c>
      <c r="BV81">
        <v>0.61</v>
      </c>
      <c r="BW81">
        <v>0</v>
      </c>
      <c r="BX81">
        <v>0</v>
      </c>
      <c r="BY81">
        <v>0</v>
      </c>
      <c r="BZ81">
        <v>0</v>
      </c>
    </row>
    <row r="82" spans="7:78">
      <c r="G82" t="s">
        <v>124</v>
      </c>
      <c r="H82" s="115">
        <v>923.48000000000013</v>
      </c>
      <c r="I82" s="88">
        <v>263.23</v>
      </c>
      <c r="J82" s="88">
        <v>369.53999999999996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0</v>
      </c>
      <c r="AC82">
        <v>193.24</v>
      </c>
      <c r="AD82">
        <v>0</v>
      </c>
      <c r="AE82">
        <v>25.02</v>
      </c>
      <c r="AF82">
        <v>100.49</v>
      </c>
      <c r="AG82">
        <v>96.62</v>
      </c>
      <c r="AH82">
        <v>0</v>
      </c>
      <c r="AI82">
        <v>74.739999999999995</v>
      </c>
      <c r="AJ82">
        <v>60.39</v>
      </c>
      <c r="AK82">
        <v>0</v>
      </c>
      <c r="AL82">
        <v>0</v>
      </c>
      <c r="AM82">
        <v>49.76</v>
      </c>
      <c r="AN82">
        <v>16.809999999999999</v>
      </c>
      <c r="AO82">
        <v>0</v>
      </c>
      <c r="AP82">
        <v>0</v>
      </c>
      <c r="AQ82">
        <v>49.76</v>
      </c>
      <c r="AR82">
        <v>136.96</v>
      </c>
      <c r="AS82">
        <v>24.88</v>
      </c>
      <c r="AT82">
        <v>50.15</v>
      </c>
      <c r="AU82">
        <v>0</v>
      </c>
      <c r="AV82">
        <v>0</v>
      </c>
      <c r="AW82">
        <v>0</v>
      </c>
      <c r="AX82">
        <v>14.49</v>
      </c>
      <c r="AY82">
        <v>48.92</v>
      </c>
      <c r="AZ82">
        <v>0</v>
      </c>
      <c r="BA82">
        <v>0</v>
      </c>
      <c r="BB82">
        <v>0</v>
      </c>
      <c r="BC82">
        <v>0</v>
      </c>
      <c r="BD82">
        <v>22.82</v>
      </c>
      <c r="BE82">
        <v>21.81</v>
      </c>
      <c r="BF82">
        <v>54.38</v>
      </c>
      <c r="BG82">
        <v>99.84</v>
      </c>
      <c r="BH82">
        <v>28.57</v>
      </c>
      <c r="BI82">
        <v>10.15</v>
      </c>
      <c r="BJ82">
        <v>0.57999999999999996</v>
      </c>
      <c r="BK82">
        <v>1.01</v>
      </c>
      <c r="BL82">
        <v>0.97</v>
      </c>
      <c r="BM82">
        <v>0.61</v>
      </c>
      <c r="BN82">
        <v>0.97</v>
      </c>
      <c r="BO82">
        <v>0</v>
      </c>
      <c r="BP82">
        <v>0</v>
      </c>
      <c r="BQ82">
        <v>81.16</v>
      </c>
      <c r="BR82">
        <v>48.31</v>
      </c>
      <c r="BS82">
        <v>190.93</v>
      </c>
      <c r="BT82">
        <v>7.95</v>
      </c>
      <c r="BU82">
        <v>40.58</v>
      </c>
      <c r="BV82">
        <v>0.61</v>
      </c>
      <c r="BW82">
        <v>0</v>
      </c>
      <c r="BX82">
        <v>0</v>
      </c>
      <c r="BY82">
        <v>0</v>
      </c>
      <c r="BZ82">
        <v>0</v>
      </c>
    </row>
    <row r="83" spans="7:78">
      <c r="G83" t="s">
        <v>125</v>
      </c>
      <c r="H83" s="115">
        <v>990.97</v>
      </c>
      <c r="I83" s="88">
        <v>263.23</v>
      </c>
      <c r="J83" s="88">
        <v>369.72999999999996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0</v>
      </c>
      <c r="AC83">
        <v>193.24</v>
      </c>
      <c r="AD83">
        <v>0</v>
      </c>
      <c r="AE83">
        <v>25.02</v>
      </c>
      <c r="AF83">
        <v>100.49</v>
      </c>
      <c r="AG83">
        <v>96.62</v>
      </c>
      <c r="AH83">
        <v>0</v>
      </c>
      <c r="AI83">
        <v>74.739999999999995</v>
      </c>
      <c r="AJ83">
        <v>60.39</v>
      </c>
      <c r="AK83">
        <v>0</v>
      </c>
      <c r="AL83">
        <v>67.63</v>
      </c>
      <c r="AM83">
        <v>49.76</v>
      </c>
      <c r="AN83">
        <v>16.809999999999999</v>
      </c>
      <c r="AO83">
        <v>0</v>
      </c>
      <c r="AP83">
        <v>0</v>
      </c>
      <c r="AQ83">
        <v>49.76</v>
      </c>
      <c r="AR83">
        <v>136.96</v>
      </c>
      <c r="AS83">
        <v>24.88</v>
      </c>
      <c r="AT83">
        <v>50.15</v>
      </c>
      <c r="AU83">
        <v>0</v>
      </c>
      <c r="AV83">
        <v>0</v>
      </c>
      <c r="AW83">
        <v>0</v>
      </c>
      <c r="AX83">
        <v>14.49</v>
      </c>
      <c r="AY83">
        <v>48.92</v>
      </c>
      <c r="AZ83">
        <v>0</v>
      </c>
      <c r="BA83">
        <v>0</v>
      </c>
      <c r="BB83">
        <v>0</v>
      </c>
      <c r="BC83">
        <v>0</v>
      </c>
      <c r="BD83">
        <v>22.82</v>
      </c>
      <c r="BE83">
        <v>21.81</v>
      </c>
      <c r="BF83">
        <v>54.38</v>
      </c>
      <c r="BG83">
        <v>99.84</v>
      </c>
      <c r="BH83">
        <v>28.57</v>
      </c>
      <c r="BI83">
        <v>10.15</v>
      </c>
      <c r="BJ83">
        <v>0.57999999999999996</v>
      </c>
      <c r="BK83">
        <v>1.01</v>
      </c>
      <c r="BL83">
        <v>0.93</v>
      </c>
      <c r="BM83">
        <v>0.61</v>
      </c>
      <c r="BN83">
        <v>0.97</v>
      </c>
      <c r="BO83">
        <v>0</v>
      </c>
      <c r="BP83">
        <v>0</v>
      </c>
      <c r="BQ83">
        <v>81.16</v>
      </c>
      <c r="BR83">
        <v>48.31</v>
      </c>
      <c r="BS83">
        <v>190.93</v>
      </c>
      <c r="BT83">
        <v>8.14</v>
      </c>
      <c r="BU83">
        <v>40.58</v>
      </c>
      <c r="BV83">
        <v>0.61</v>
      </c>
      <c r="BW83">
        <v>0</v>
      </c>
      <c r="BX83">
        <v>0</v>
      </c>
      <c r="BY83">
        <v>0</v>
      </c>
      <c r="BZ83">
        <v>0</v>
      </c>
    </row>
    <row r="84" spans="7:78">
      <c r="G84" t="s">
        <v>126</v>
      </c>
      <c r="H84" s="115">
        <v>990.97</v>
      </c>
      <c r="I84" s="88">
        <v>263.23</v>
      </c>
      <c r="J84" s="88">
        <v>369.72999999999996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0</v>
      </c>
      <c r="AC84">
        <v>193.24</v>
      </c>
      <c r="AD84">
        <v>0</v>
      </c>
      <c r="AE84">
        <v>25.02</v>
      </c>
      <c r="AF84">
        <v>100.49</v>
      </c>
      <c r="AG84">
        <v>96.62</v>
      </c>
      <c r="AH84">
        <v>0</v>
      </c>
      <c r="AI84">
        <v>74.739999999999995</v>
      </c>
      <c r="AJ84">
        <v>60.39</v>
      </c>
      <c r="AK84">
        <v>0</v>
      </c>
      <c r="AL84">
        <v>67.63</v>
      </c>
      <c r="AM84">
        <v>49.76</v>
      </c>
      <c r="AN84">
        <v>16.809999999999999</v>
      </c>
      <c r="AO84">
        <v>0</v>
      </c>
      <c r="AP84">
        <v>0</v>
      </c>
      <c r="AQ84">
        <v>49.76</v>
      </c>
      <c r="AR84">
        <v>136.96</v>
      </c>
      <c r="AS84">
        <v>24.88</v>
      </c>
      <c r="AT84">
        <v>50.15</v>
      </c>
      <c r="AU84">
        <v>0</v>
      </c>
      <c r="AV84">
        <v>0</v>
      </c>
      <c r="AW84">
        <v>0</v>
      </c>
      <c r="AX84">
        <v>14.49</v>
      </c>
      <c r="AY84">
        <v>48.92</v>
      </c>
      <c r="AZ84">
        <v>0</v>
      </c>
      <c r="BA84">
        <v>0</v>
      </c>
      <c r="BB84">
        <v>0</v>
      </c>
      <c r="BC84">
        <v>0</v>
      </c>
      <c r="BD84">
        <v>22.82</v>
      </c>
      <c r="BE84">
        <v>21.81</v>
      </c>
      <c r="BF84">
        <v>54.38</v>
      </c>
      <c r="BG84">
        <v>99.84</v>
      </c>
      <c r="BH84">
        <v>28.57</v>
      </c>
      <c r="BI84">
        <v>10.15</v>
      </c>
      <c r="BJ84">
        <v>0.57999999999999996</v>
      </c>
      <c r="BK84">
        <v>1.01</v>
      </c>
      <c r="BL84">
        <v>0.93</v>
      </c>
      <c r="BM84">
        <v>0.61</v>
      </c>
      <c r="BN84">
        <v>0.97</v>
      </c>
      <c r="BO84">
        <v>0</v>
      </c>
      <c r="BP84">
        <v>0</v>
      </c>
      <c r="BQ84">
        <v>81.16</v>
      </c>
      <c r="BR84">
        <v>48.31</v>
      </c>
      <c r="BS84">
        <v>190.93</v>
      </c>
      <c r="BT84">
        <v>8.14</v>
      </c>
      <c r="BU84">
        <v>40.58</v>
      </c>
      <c r="BV84">
        <v>0.61</v>
      </c>
      <c r="BW84">
        <v>0</v>
      </c>
      <c r="BX84">
        <v>0</v>
      </c>
      <c r="BY84">
        <v>0</v>
      </c>
      <c r="BZ84">
        <v>0</v>
      </c>
    </row>
    <row r="85" spans="7:78">
      <c r="G85" t="s">
        <v>127</v>
      </c>
      <c r="H85" s="115">
        <v>990.97</v>
      </c>
      <c r="I85" s="88">
        <v>263.23</v>
      </c>
      <c r="J85" s="88">
        <v>369.72999999999996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0</v>
      </c>
      <c r="AC85">
        <v>193.24</v>
      </c>
      <c r="AD85">
        <v>0</v>
      </c>
      <c r="AE85">
        <v>25.02</v>
      </c>
      <c r="AF85">
        <v>100.49</v>
      </c>
      <c r="AG85">
        <v>96.62</v>
      </c>
      <c r="AH85">
        <v>0</v>
      </c>
      <c r="AI85">
        <v>74.739999999999995</v>
      </c>
      <c r="AJ85">
        <v>60.39</v>
      </c>
      <c r="AK85">
        <v>0</v>
      </c>
      <c r="AL85">
        <v>67.63</v>
      </c>
      <c r="AM85">
        <v>49.76</v>
      </c>
      <c r="AN85">
        <v>16.809999999999999</v>
      </c>
      <c r="AO85">
        <v>0</v>
      </c>
      <c r="AP85">
        <v>0</v>
      </c>
      <c r="AQ85">
        <v>49.76</v>
      </c>
      <c r="AR85">
        <v>136.96</v>
      </c>
      <c r="AS85">
        <v>24.88</v>
      </c>
      <c r="AT85">
        <v>50.15</v>
      </c>
      <c r="AU85">
        <v>0</v>
      </c>
      <c r="AV85">
        <v>0</v>
      </c>
      <c r="AW85">
        <v>0</v>
      </c>
      <c r="AX85">
        <v>14.49</v>
      </c>
      <c r="AY85">
        <v>48.92</v>
      </c>
      <c r="AZ85">
        <v>0</v>
      </c>
      <c r="BA85">
        <v>0</v>
      </c>
      <c r="BB85">
        <v>0</v>
      </c>
      <c r="BC85">
        <v>0</v>
      </c>
      <c r="BD85">
        <v>22.82</v>
      </c>
      <c r="BE85">
        <v>21.81</v>
      </c>
      <c r="BF85">
        <v>54.38</v>
      </c>
      <c r="BG85">
        <v>99.84</v>
      </c>
      <c r="BH85">
        <v>28.57</v>
      </c>
      <c r="BI85">
        <v>10.15</v>
      </c>
      <c r="BJ85">
        <v>0.57999999999999996</v>
      </c>
      <c r="BK85">
        <v>1.01</v>
      </c>
      <c r="BL85">
        <v>0.93</v>
      </c>
      <c r="BM85">
        <v>0.61</v>
      </c>
      <c r="BN85">
        <v>0.97</v>
      </c>
      <c r="BO85">
        <v>0</v>
      </c>
      <c r="BP85">
        <v>0</v>
      </c>
      <c r="BQ85">
        <v>81.16</v>
      </c>
      <c r="BR85">
        <v>48.31</v>
      </c>
      <c r="BS85">
        <v>190.93</v>
      </c>
      <c r="BT85">
        <v>8.14</v>
      </c>
      <c r="BU85">
        <v>40.58</v>
      </c>
      <c r="BV85">
        <v>0.61</v>
      </c>
      <c r="BW85">
        <v>0</v>
      </c>
      <c r="BX85">
        <v>0</v>
      </c>
      <c r="BY85">
        <v>0</v>
      </c>
      <c r="BZ85">
        <v>0</v>
      </c>
    </row>
    <row r="86" spans="7:78">
      <c r="G86" t="s">
        <v>128</v>
      </c>
      <c r="H86" s="115">
        <v>990.97</v>
      </c>
      <c r="I86" s="88">
        <v>263.23</v>
      </c>
      <c r="J86" s="88">
        <v>369.72999999999996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0</v>
      </c>
      <c r="AC86">
        <v>193.24</v>
      </c>
      <c r="AD86">
        <v>0</v>
      </c>
      <c r="AE86">
        <v>25.02</v>
      </c>
      <c r="AF86">
        <v>100.49</v>
      </c>
      <c r="AG86">
        <v>96.62</v>
      </c>
      <c r="AH86">
        <v>0</v>
      </c>
      <c r="AI86">
        <v>74.739999999999995</v>
      </c>
      <c r="AJ86">
        <v>60.39</v>
      </c>
      <c r="AK86">
        <v>0</v>
      </c>
      <c r="AL86">
        <v>67.63</v>
      </c>
      <c r="AM86">
        <v>49.76</v>
      </c>
      <c r="AN86">
        <v>16.809999999999999</v>
      </c>
      <c r="AO86">
        <v>0</v>
      </c>
      <c r="AP86">
        <v>0</v>
      </c>
      <c r="AQ86">
        <v>49.76</v>
      </c>
      <c r="AR86">
        <v>136.96</v>
      </c>
      <c r="AS86">
        <v>24.88</v>
      </c>
      <c r="AT86">
        <v>50.15</v>
      </c>
      <c r="AU86">
        <v>0</v>
      </c>
      <c r="AV86">
        <v>0</v>
      </c>
      <c r="AW86">
        <v>0</v>
      </c>
      <c r="AX86">
        <v>14.49</v>
      </c>
      <c r="AY86">
        <v>48.92</v>
      </c>
      <c r="AZ86">
        <v>0</v>
      </c>
      <c r="BA86">
        <v>0</v>
      </c>
      <c r="BB86">
        <v>0</v>
      </c>
      <c r="BC86">
        <v>0</v>
      </c>
      <c r="BD86">
        <v>22.82</v>
      </c>
      <c r="BE86">
        <v>21.81</v>
      </c>
      <c r="BF86">
        <v>54.38</v>
      </c>
      <c r="BG86">
        <v>99.84</v>
      </c>
      <c r="BH86">
        <v>28.57</v>
      </c>
      <c r="BI86">
        <v>10.15</v>
      </c>
      <c r="BJ86">
        <v>0.57999999999999996</v>
      </c>
      <c r="BK86">
        <v>1.01</v>
      </c>
      <c r="BL86">
        <v>0.93</v>
      </c>
      <c r="BM86">
        <v>0.61</v>
      </c>
      <c r="BN86">
        <v>0.97</v>
      </c>
      <c r="BO86">
        <v>0</v>
      </c>
      <c r="BP86">
        <v>0</v>
      </c>
      <c r="BQ86">
        <v>81.16</v>
      </c>
      <c r="BR86">
        <v>48.31</v>
      </c>
      <c r="BS86">
        <v>190.93</v>
      </c>
      <c r="BT86">
        <v>8.14</v>
      </c>
      <c r="BU86">
        <v>40.58</v>
      </c>
      <c r="BV86">
        <v>0.61</v>
      </c>
      <c r="BW86">
        <v>0</v>
      </c>
      <c r="BX86">
        <v>0</v>
      </c>
      <c r="BY86">
        <v>0</v>
      </c>
      <c r="BZ86">
        <v>0</v>
      </c>
    </row>
    <row r="87" spans="7:78">
      <c r="G87" t="s">
        <v>129</v>
      </c>
      <c r="H87" s="115">
        <v>1015.85</v>
      </c>
      <c r="I87" s="88">
        <v>372.31000000000006</v>
      </c>
      <c r="J87" s="88">
        <v>369.90999999999997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0</v>
      </c>
      <c r="AC87">
        <v>193.24</v>
      </c>
      <c r="AD87">
        <v>0</v>
      </c>
      <c r="AE87">
        <v>25.02</v>
      </c>
      <c r="AF87">
        <v>100.49</v>
      </c>
      <c r="AG87">
        <v>96.62</v>
      </c>
      <c r="AH87">
        <v>0</v>
      </c>
      <c r="AI87">
        <v>74.739999999999995</v>
      </c>
      <c r="AJ87">
        <v>60.39</v>
      </c>
      <c r="AK87">
        <v>0</v>
      </c>
      <c r="AL87">
        <v>67.63</v>
      </c>
      <c r="AM87">
        <v>49.76</v>
      </c>
      <c r="AN87">
        <v>16.809999999999999</v>
      </c>
      <c r="AO87">
        <v>24.88</v>
      </c>
      <c r="AP87">
        <v>0</v>
      </c>
      <c r="AQ87">
        <v>49.76</v>
      </c>
      <c r="AR87">
        <v>136.96</v>
      </c>
      <c r="AS87">
        <v>24.88</v>
      </c>
      <c r="AT87">
        <v>50.15</v>
      </c>
      <c r="AU87">
        <v>0</v>
      </c>
      <c r="AV87">
        <v>0</v>
      </c>
      <c r="AW87">
        <v>14.49</v>
      </c>
      <c r="AX87">
        <v>14.49</v>
      </c>
      <c r="AY87">
        <v>48.92</v>
      </c>
      <c r="AZ87">
        <v>0</v>
      </c>
      <c r="BA87">
        <v>0</v>
      </c>
      <c r="BB87">
        <v>0</v>
      </c>
      <c r="BC87">
        <v>77.3</v>
      </c>
      <c r="BD87">
        <v>22.82</v>
      </c>
      <c r="BE87">
        <v>21.81</v>
      </c>
      <c r="BF87">
        <v>71.67</v>
      </c>
      <c r="BG87">
        <v>99.84</v>
      </c>
      <c r="BH87">
        <v>28.57</v>
      </c>
      <c r="BI87">
        <v>10.15</v>
      </c>
      <c r="BJ87">
        <v>0.57999999999999996</v>
      </c>
      <c r="BK87">
        <v>1.01</v>
      </c>
      <c r="BL87">
        <v>0.93</v>
      </c>
      <c r="BM87">
        <v>0.61</v>
      </c>
      <c r="BN87">
        <v>0.97</v>
      </c>
      <c r="BO87">
        <v>0</v>
      </c>
      <c r="BP87">
        <v>0</v>
      </c>
      <c r="BQ87">
        <v>81.16</v>
      </c>
      <c r="BR87">
        <v>48.31</v>
      </c>
      <c r="BS87">
        <v>190.93</v>
      </c>
      <c r="BT87">
        <v>8.32</v>
      </c>
      <c r="BU87">
        <v>40.58</v>
      </c>
      <c r="BV87">
        <v>0.61</v>
      </c>
      <c r="BW87">
        <v>0</v>
      </c>
      <c r="BX87">
        <v>0</v>
      </c>
      <c r="BY87">
        <v>0</v>
      </c>
      <c r="BZ87">
        <v>0</v>
      </c>
    </row>
    <row r="88" spans="7:78">
      <c r="G88" t="s">
        <v>130</v>
      </c>
      <c r="H88" s="115">
        <v>1112.4699999999998</v>
      </c>
      <c r="I88" s="88">
        <v>372.31000000000006</v>
      </c>
      <c r="J88" s="88">
        <v>369.90999999999997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0</v>
      </c>
      <c r="AC88">
        <v>193.24</v>
      </c>
      <c r="AD88">
        <v>96.62</v>
      </c>
      <c r="AE88">
        <v>25.02</v>
      </c>
      <c r="AF88">
        <v>100.49</v>
      </c>
      <c r="AG88">
        <v>96.62</v>
      </c>
      <c r="AH88">
        <v>0</v>
      </c>
      <c r="AI88">
        <v>74.739999999999995</v>
      </c>
      <c r="AJ88">
        <v>60.39</v>
      </c>
      <c r="AK88">
        <v>0</v>
      </c>
      <c r="AL88">
        <v>67.63</v>
      </c>
      <c r="AM88">
        <v>49.76</v>
      </c>
      <c r="AN88">
        <v>16.809999999999999</v>
      </c>
      <c r="AO88">
        <v>24.88</v>
      </c>
      <c r="AP88">
        <v>0</v>
      </c>
      <c r="AQ88">
        <v>49.76</v>
      </c>
      <c r="AR88">
        <v>136.96</v>
      </c>
      <c r="AS88">
        <v>24.88</v>
      </c>
      <c r="AT88">
        <v>50.15</v>
      </c>
      <c r="AU88">
        <v>0</v>
      </c>
      <c r="AV88">
        <v>0</v>
      </c>
      <c r="AW88">
        <v>14.49</v>
      </c>
      <c r="AX88">
        <v>14.49</v>
      </c>
      <c r="AY88">
        <v>48.92</v>
      </c>
      <c r="AZ88">
        <v>0</v>
      </c>
      <c r="BA88">
        <v>0</v>
      </c>
      <c r="BB88">
        <v>0</v>
      </c>
      <c r="BC88">
        <v>77.3</v>
      </c>
      <c r="BD88">
        <v>22.82</v>
      </c>
      <c r="BE88">
        <v>21.81</v>
      </c>
      <c r="BF88">
        <v>71.67</v>
      </c>
      <c r="BG88">
        <v>99.84</v>
      </c>
      <c r="BH88">
        <v>28.57</v>
      </c>
      <c r="BI88">
        <v>10.15</v>
      </c>
      <c r="BJ88">
        <v>0.57999999999999996</v>
      </c>
      <c r="BK88">
        <v>1.01</v>
      </c>
      <c r="BL88">
        <v>0.93</v>
      </c>
      <c r="BM88">
        <v>0.61</v>
      </c>
      <c r="BN88">
        <v>0.97</v>
      </c>
      <c r="BO88">
        <v>0</v>
      </c>
      <c r="BP88">
        <v>0</v>
      </c>
      <c r="BQ88">
        <v>81.16</v>
      </c>
      <c r="BR88">
        <v>48.31</v>
      </c>
      <c r="BS88">
        <v>190.93</v>
      </c>
      <c r="BT88">
        <v>8.32</v>
      </c>
      <c r="BU88">
        <v>40.58</v>
      </c>
      <c r="BV88">
        <v>0.61</v>
      </c>
      <c r="BW88">
        <v>0</v>
      </c>
      <c r="BX88">
        <v>0</v>
      </c>
      <c r="BY88">
        <v>0</v>
      </c>
      <c r="BZ88">
        <v>0</v>
      </c>
    </row>
    <row r="89" spans="7:78">
      <c r="G89" t="s">
        <v>131</v>
      </c>
      <c r="H89" s="115">
        <v>1112.4699999999998</v>
      </c>
      <c r="I89" s="88">
        <v>372.31000000000006</v>
      </c>
      <c r="J89" s="88">
        <v>369.90999999999997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0</v>
      </c>
      <c r="AC89">
        <v>193.24</v>
      </c>
      <c r="AD89">
        <v>96.62</v>
      </c>
      <c r="AE89">
        <v>25.02</v>
      </c>
      <c r="AF89">
        <v>100.49</v>
      </c>
      <c r="AG89">
        <v>96.62</v>
      </c>
      <c r="AH89">
        <v>0</v>
      </c>
      <c r="AI89">
        <v>74.739999999999995</v>
      </c>
      <c r="AJ89">
        <v>60.39</v>
      </c>
      <c r="AK89">
        <v>0</v>
      </c>
      <c r="AL89">
        <v>67.63</v>
      </c>
      <c r="AM89">
        <v>49.76</v>
      </c>
      <c r="AN89">
        <v>16.809999999999999</v>
      </c>
      <c r="AO89">
        <v>24.88</v>
      </c>
      <c r="AP89">
        <v>0</v>
      </c>
      <c r="AQ89">
        <v>49.76</v>
      </c>
      <c r="AR89">
        <v>136.96</v>
      </c>
      <c r="AS89">
        <v>24.88</v>
      </c>
      <c r="AT89">
        <v>50.15</v>
      </c>
      <c r="AU89">
        <v>0</v>
      </c>
      <c r="AV89">
        <v>0</v>
      </c>
      <c r="AW89">
        <v>14.49</v>
      </c>
      <c r="AX89">
        <v>14.49</v>
      </c>
      <c r="AY89">
        <v>48.92</v>
      </c>
      <c r="AZ89">
        <v>0</v>
      </c>
      <c r="BA89">
        <v>0</v>
      </c>
      <c r="BB89">
        <v>0</v>
      </c>
      <c r="BC89">
        <v>77.3</v>
      </c>
      <c r="BD89">
        <v>22.82</v>
      </c>
      <c r="BE89">
        <v>21.81</v>
      </c>
      <c r="BF89">
        <v>71.67</v>
      </c>
      <c r="BG89">
        <v>99.84</v>
      </c>
      <c r="BH89">
        <v>28.57</v>
      </c>
      <c r="BI89">
        <v>10.15</v>
      </c>
      <c r="BJ89">
        <v>0.57999999999999996</v>
      </c>
      <c r="BK89">
        <v>1.01</v>
      </c>
      <c r="BL89">
        <v>0.93</v>
      </c>
      <c r="BM89">
        <v>0.61</v>
      </c>
      <c r="BN89">
        <v>0.97</v>
      </c>
      <c r="BO89">
        <v>0</v>
      </c>
      <c r="BP89">
        <v>0</v>
      </c>
      <c r="BQ89">
        <v>81.16</v>
      </c>
      <c r="BR89">
        <v>48.31</v>
      </c>
      <c r="BS89">
        <v>190.93</v>
      </c>
      <c r="BT89">
        <v>8.32</v>
      </c>
      <c r="BU89">
        <v>40.58</v>
      </c>
      <c r="BV89">
        <v>0.61</v>
      </c>
      <c r="BW89">
        <v>0</v>
      </c>
      <c r="BX89">
        <v>0</v>
      </c>
      <c r="BY89">
        <v>0</v>
      </c>
      <c r="BZ89">
        <v>0</v>
      </c>
    </row>
    <row r="90" spans="7:78">
      <c r="G90" t="s">
        <v>132</v>
      </c>
      <c r="H90" s="115">
        <v>1187.83</v>
      </c>
      <c r="I90" s="88">
        <v>372.31000000000006</v>
      </c>
      <c r="J90" s="88">
        <v>369.90999999999997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0</v>
      </c>
      <c r="AC90">
        <v>193.24</v>
      </c>
      <c r="AD90">
        <v>171.98</v>
      </c>
      <c r="AE90">
        <v>25.02</v>
      </c>
      <c r="AF90">
        <v>100.49</v>
      </c>
      <c r="AG90">
        <v>96.62</v>
      </c>
      <c r="AH90">
        <v>0</v>
      </c>
      <c r="AI90">
        <v>74.739999999999995</v>
      </c>
      <c r="AJ90">
        <v>60.39</v>
      </c>
      <c r="AK90">
        <v>0</v>
      </c>
      <c r="AL90">
        <v>67.63</v>
      </c>
      <c r="AM90">
        <v>49.76</v>
      </c>
      <c r="AN90">
        <v>16.809999999999999</v>
      </c>
      <c r="AO90">
        <v>24.88</v>
      </c>
      <c r="AP90">
        <v>0</v>
      </c>
      <c r="AQ90">
        <v>49.76</v>
      </c>
      <c r="AR90">
        <v>136.96</v>
      </c>
      <c r="AS90">
        <v>24.88</v>
      </c>
      <c r="AT90">
        <v>50.15</v>
      </c>
      <c r="AU90">
        <v>0</v>
      </c>
      <c r="AV90">
        <v>0</v>
      </c>
      <c r="AW90">
        <v>14.49</v>
      </c>
      <c r="AX90">
        <v>14.49</v>
      </c>
      <c r="AY90">
        <v>48.92</v>
      </c>
      <c r="AZ90">
        <v>0</v>
      </c>
      <c r="BA90">
        <v>0</v>
      </c>
      <c r="BB90">
        <v>0</v>
      </c>
      <c r="BC90">
        <v>77.3</v>
      </c>
      <c r="BD90">
        <v>22.82</v>
      </c>
      <c r="BE90">
        <v>21.81</v>
      </c>
      <c r="BF90">
        <v>71.67</v>
      </c>
      <c r="BG90">
        <v>99.84</v>
      </c>
      <c r="BH90">
        <v>28.57</v>
      </c>
      <c r="BI90">
        <v>10.15</v>
      </c>
      <c r="BJ90">
        <v>0.57999999999999996</v>
      </c>
      <c r="BK90">
        <v>1.01</v>
      </c>
      <c r="BL90">
        <v>0.93</v>
      </c>
      <c r="BM90">
        <v>0.61</v>
      </c>
      <c r="BN90">
        <v>0.97</v>
      </c>
      <c r="BO90">
        <v>0</v>
      </c>
      <c r="BP90">
        <v>0</v>
      </c>
      <c r="BQ90">
        <v>81.16</v>
      </c>
      <c r="BR90">
        <v>48.31</v>
      </c>
      <c r="BS90">
        <v>190.93</v>
      </c>
      <c r="BT90">
        <v>8.32</v>
      </c>
      <c r="BU90">
        <v>40.58</v>
      </c>
      <c r="BV90">
        <v>0.61</v>
      </c>
      <c r="BW90">
        <v>0</v>
      </c>
      <c r="BX90">
        <v>0</v>
      </c>
      <c r="BY90">
        <v>0</v>
      </c>
      <c r="BZ90">
        <v>0</v>
      </c>
    </row>
    <row r="91" spans="7:78">
      <c r="G91" t="s">
        <v>133</v>
      </c>
      <c r="H91" s="115">
        <v>1283.6199999999997</v>
      </c>
      <c r="I91" s="88">
        <v>472.55000000000007</v>
      </c>
      <c r="J91" s="88">
        <v>370.09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0</v>
      </c>
      <c r="AC91">
        <v>193.24</v>
      </c>
      <c r="AD91">
        <v>171.98</v>
      </c>
      <c r="AE91">
        <v>25.02</v>
      </c>
      <c r="AF91">
        <v>100.49</v>
      </c>
      <c r="AG91">
        <v>96.62</v>
      </c>
      <c r="AH91">
        <v>0</v>
      </c>
      <c r="AI91">
        <v>74.739999999999995</v>
      </c>
      <c r="AJ91">
        <v>60.39</v>
      </c>
      <c r="AK91">
        <v>0</v>
      </c>
      <c r="AL91">
        <v>67.63</v>
      </c>
      <c r="AM91">
        <v>49.76</v>
      </c>
      <c r="AN91">
        <v>16.809999999999999</v>
      </c>
      <c r="AO91">
        <v>24.88</v>
      </c>
      <c r="AP91">
        <v>41.74</v>
      </c>
      <c r="AQ91">
        <v>49.76</v>
      </c>
      <c r="AR91">
        <v>136.96</v>
      </c>
      <c r="AS91">
        <v>24.88</v>
      </c>
      <c r="AT91">
        <v>50.15</v>
      </c>
      <c r="AU91">
        <v>0</v>
      </c>
      <c r="AV91">
        <v>56.09</v>
      </c>
      <c r="AW91">
        <v>14.49</v>
      </c>
      <c r="AX91">
        <v>14.49</v>
      </c>
      <c r="AY91">
        <v>48.92</v>
      </c>
      <c r="AZ91">
        <v>18.7</v>
      </c>
      <c r="BA91">
        <v>13.91</v>
      </c>
      <c r="BB91">
        <v>0</v>
      </c>
      <c r="BC91">
        <v>144.93</v>
      </c>
      <c r="BD91">
        <v>22.82</v>
      </c>
      <c r="BE91">
        <v>21.81</v>
      </c>
      <c r="BF91">
        <v>71.67</v>
      </c>
      <c r="BG91">
        <v>99.84</v>
      </c>
      <c r="BH91">
        <v>28.57</v>
      </c>
      <c r="BI91">
        <v>8.11</v>
      </c>
      <c r="BJ91">
        <v>0.57999999999999996</v>
      </c>
      <c r="BK91">
        <v>1.01</v>
      </c>
      <c r="BL91">
        <v>0.93</v>
      </c>
      <c r="BM91">
        <v>0.61</v>
      </c>
      <c r="BN91">
        <v>0.97</v>
      </c>
      <c r="BO91">
        <v>0</v>
      </c>
      <c r="BP91">
        <v>0</v>
      </c>
      <c r="BQ91">
        <v>81.16</v>
      </c>
      <c r="BR91">
        <v>48.31</v>
      </c>
      <c r="BS91">
        <v>190.93</v>
      </c>
      <c r="BT91">
        <v>8.5</v>
      </c>
      <c r="BU91">
        <v>40.58</v>
      </c>
      <c r="BV91">
        <v>0.61</v>
      </c>
      <c r="BW91">
        <v>0</v>
      </c>
      <c r="BX91">
        <v>0</v>
      </c>
      <c r="BY91">
        <v>0</v>
      </c>
      <c r="BZ91">
        <v>0</v>
      </c>
    </row>
    <row r="92" spans="7:78">
      <c r="G92" t="s">
        <v>134</v>
      </c>
      <c r="H92" s="115">
        <v>1380.2399999999998</v>
      </c>
      <c r="I92" s="88">
        <v>472.55000000000007</v>
      </c>
      <c r="J92" s="88">
        <v>370.09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0</v>
      </c>
      <c r="AC92">
        <v>193.24</v>
      </c>
      <c r="AD92">
        <v>171.98</v>
      </c>
      <c r="AE92">
        <v>25.02</v>
      </c>
      <c r="AF92">
        <v>100.49</v>
      </c>
      <c r="AG92">
        <v>96.62</v>
      </c>
      <c r="AH92">
        <v>0</v>
      </c>
      <c r="AI92">
        <v>74.739999999999995</v>
      </c>
      <c r="AJ92">
        <v>60.39</v>
      </c>
      <c r="AK92">
        <v>96.62</v>
      </c>
      <c r="AL92">
        <v>67.63</v>
      </c>
      <c r="AM92">
        <v>49.76</v>
      </c>
      <c r="AN92">
        <v>16.809999999999999</v>
      </c>
      <c r="AO92">
        <v>24.88</v>
      </c>
      <c r="AP92">
        <v>41.74</v>
      </c>
      <c r="AQ92">
        <v>49.76</v>
      </c>
      <c r="AR92">
        <v>136.96</v>
      </c>
      <c r="AS92">
        <v>24.88</v>
      </c>
      <c r="AT92">
        <v>50.15</v>
      </c>
      <c r="AU92">
        <v>0</v>
      </c>
      <c r="AV92">
        <v>56.09</v>
      </c>
      <c r="AW92">
        <v>14.49</v>
      </c>
      <c r="AX92">
        <v>14.49</v>
      </c>
      <c r="AY92">
        <v>48.92</v>
      </c>
      <c r="AZ92">
        <v>18.7</v>
      </c>
      <c r="BA92">
        <v>13.91</v>
      </c>
      <c r="BB92">
        <v>0</v>
      </c>
      <c r="BC92">
        <v>144.93</v>
      </c>
      <c r="BD92">
        <v>22.82</v>
      </c>
      <c r="BE92">
        <v>21.81</v>
      </c>
      <c r="BF92">
        <v>71.67</v>
      </c>
      <c r="BG92">
        <v>99.84</v>
      </c>
      <c r="BH92">
        <v>28.57</v>
      </c>
      <c r="BI92">
        <v>8.11</v>
      </c>
      <c r="BJ92">
        <v>0.57999999999999996</v>
      </c>
      <c r="BK92">
        <v>1.01</v>
      </c>
      <c r="BL92">
        <v>0.93</v>
      </c>
      <c r="BM92">
        <v>0.61</v>
      </c>
      <c r="BN92">
        <v>0.97</v>
      </c>
      <c r="BO92">
        <v>0</v>
      </c>
      <c r="BP92">
        <v>0</v>
      </c>
      <c r="BQ92">
        <v>81.16</v>
      </c>
      <c r="BR92">
        <v>48.31</v>
      </c>
      <c r="BS92">
        <v>190.93</v>
      </c>
      <c r="BT92">
        <v>8.5</v>
      </c>
      <c r="BU92">
        <v>40.58</v>
      </c>
      <c r="BV92">
        <v>0.61</v>
      </c>
      <c r="BW92">
        <v>0</v>
      </c>
      <c r="BX92">
        <v>0</v>
      </c>
      <c r="BY92">
        <v>0</v>
      </c>
      <c r="BZ92">
        <v>0</v>
      </c>
    </row>
    <row r="93" spans="7:78">
      <c r="G93" t="s">
        <v>135</v>
      </c>
      <c r="H93" s="115">
        <v>1438.2099999999998</v>
      </c>
      <c r="I93" s="88">
        <v>472.55000000000007</v>
      </c>
      <c r="J93" s="88">
        <v>370.09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0</v>
      </c>
      <c r="AC93">
        <v>193.24</v>
      </c>
      <c r="AD93">
        <v>171.98</v>
      </c>
      <c r="AE93">
        <v>25.02</v>
      </c>
      <c r="AF93">
        <v>100.49</v>
      </c>
      <c r="AG93">
        <v>96.62</v>
      </c>
      <c r="AH93">
        <v>0</v>
      </c>
      <c r="AI93">
        <v>74.739999999999995</v>
      </c>
      <c r="AJ93">
        <v>60.39</v>
      </c>
      <c r="AK93">
        <v>154.59</v>
      </c>
      <c r="AL93">
        <v>67.63</v>
      </c>
      <c r="AM93">
        <v>49.76</v>
      </c>
      <c r="AN93">
        <v>16.809999999999999</v>
      </c>
      <c r="AO93">
        <v>24.88</v>
      </c>
      <c r="AP93">
        <v>41.74</v>
      </c>
      <c r="AQ93">
        <v>49.76</v>
      </c>
      <c r="AR93">
        <v>136.96</v>
      </c>
      <c r="AS93">
        <v>24.88</v>
      </c>
      <c r="AT93">
        <v>50.15</v>
      </c>
      <c r="AU93">
        <v>0</v>
      </c>
      <c r="AV93">
        <v>56.09</v>
      </c>
      <c r="AW93">
        <v>14.49</v>
      </c>
      <c r="AX93">
        <v>14.49</v>
      </c>
      <c r="AY93">
        <v>48.92</v>
      </c>
      <c r="AZ93">
        <v>18.7</v>
      </c>
      <c r="BA93">
        <v>13.91</v>
      </c>
      <c r="BB93">
        <v>0</v>
      </c>
      <c r="BC93">
        <v>144.93</v>
      </c>
      <c r="BD93">
        <v>22.82</v>
      </c>
      <c r="BE93">
        <v>21.81</v>
      </c>
      <c r="BF93">
        <v>71.67</v>
      </c>
      <c r="BG93">
        <v>99.84</v>
      </c>
      <c r="BH93">
        <v>28.57</v>
      </c>
      <c r="BI93">
        <v>8.11</v>
      </c>
      <c r="BJ93">
        <v>0.57999999999999996</v>
      </c>
      <c r="BK93">
        <v>1.01</v>
      </c>
      <c r="BL93">
        <v>0.93</v>
      </c>
      <c r="BM93">
        <v>0.61</v>
      </c>
      <c r="BN93">
        <v>0.97</v>
      </c>
      <c r="BO93">
        <v>0</v>
      </c>
      <c r="BP93">
        <v>0</v>
      </c>
      <c r="BQ93">
        <v>81.16</v>
      </c>
      <c r="BR93">
        <v>48.31</v>
      </c>
      <c r="BS93">
        <v>190.93</v>
      </c>
      <c r="BT93">
        <v>8.5</v>
      </c>
      <c r="BU93">
        <v>40.58</v>
      </c>
      <c r="BV93">
        <v>0.61</v>
      </c>
      <c r="BW93">
        <v>0</v>
      </c>
      <c r="BX93">
        <v>0</v>
      </c>
      <c r="BY93">
        <v>0</v>
      </c>
      <c r="BZ93">
        <v>0</v>
      </c>
    </row>
    <row r="94" spans="7:78">
      <c r="G94" t="s">
        <v>136</v>
      </c>
      <c r="H94" s="115">
        <v>1486.52</v>
      </c>
      <c r="I94" s="88">
        <v>472.55000000000007</v>
      </c>
      <c r="J94" s="88">
        <v>370.09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0</v>
      </c>
      <c r="AC94">
        <v>193.24</v>
      </c>
      <c r="AD94">
        <v>171.98</v>
      </c>
      <c r="AE94">
        <v>25.02</v>
      </c>
      <c r="AF94">
        <v>100.49</v>
      </c>
      <c r="AG94">
        <v>96.62</v>
      </c>
      <c r="AH94">
        <v>0</v>
      </c>
      <c r="AI94">
        <v>74.739999999999995</v>
      </c>
      <c r="AJ94">
        <v>60.39</v>
      </c>
      <c r="AK94">
        <v>202.9</v>
      </c>
      <c r="AL94">
        <v>67.63</v>
      </c>
      <c r="AM94">
        <v>49.76</v>
      </c>
      <c r="AN94">
        <v>16.809999999999999</v>
      </c>
      <c r="AO94">
        <v>24.88</v>
      </c>
      <c r="AP94">
        <v>41.74</v>
      </c>
      <c r="AQ94">
        <v>49.76</v>
      </c>
      <c r="AR94">
        <v>136.96</v>
      </c>
      <c r="AS94">
        <v>24.88</v>
      </c>
      <c r="AT94">
        <v>50.15</v>
      </c>
      <c r="AU94">
        <v>0</v>
      </c>
      <c r="AV94">
        <v>56.09</v>
      </c>
      <c r="AW94">
        <v>14.49</v>
      </c>
      <c r="AX94">
        <v>14.49</v>
      </c>
      <c r="AY94">
        <v>48.92</v>
      </c>
      <c r="AZ94">
        <v>18.7</v>
      </c>
      <c r="BA94">
        <v>13.91</v>
      </c>
      <c r="BB94">
        <v>0</v>
      </c>
      <c r="BC94">
        <v>144.93</v>
      </c>
      <c r="BD94">
        <v>22.82</v>
      </c>
      <c r="BE94">
        <v>21.81</v>
      </c>
      <c r="BF94">
        <v>71.67</v>
      </c>
      <c r="BG94">
        <v>99.84</v>
      </c>
      <c r="BH94">
        <v>28.57</v>
      </c>
      <c r="BI94">
        <v>8.11</v>
      </c>
      <c r="BJ94">
        <v>0.57999999999999996</v>
      </c>
      <c r="BK94">
        <v>1.01</v>
      </c>
      <c r="BL94">
        <v>0.93</v>
      </c>
      <c r="BM94">
        <v>0.61</v>
      </c>
      <c r="BN94">
        <v>0.97</v>
      </c>
      <c r="BO94">
        <v>0</v>
      </c>
      <c r="BP94">
        <v>0</v>
      </c>
      <c r="BQ94">
        <v>81.16</v>
      </c>
      <c r="BR94">
        <v>48.31</v>
      </c>
      <c r="BS94">
        <v>190.93</v>
      </c>
      <c r="BT94">
        <v>8.5</v>
      </c>
      <c r="BU94">
        <v>40.58</v>
      </c>
      <c r="BV94">
        <v>0.61</v>
      </c>
      <c r="BW94">
        <v>0</v>
      </c>
      <c r="BX94">
        <v>0</v>
      </c>
      <c r="BY94">
        <v>0</v>
      </c>
      <c r="BZ94">
        <v>0</v>
      </c>
    </row>
    <row r="95" spans="7:78">
      <c r="G95" t="s">
        <v>137</v>
      </c>
      <c r="H95" s="115">
        <v>1557.5199999999998</v>
      </c>
      <c r="I95" s="88">
        <v>496.65999999999997</v>
      </c>
      <c r="J95" s="88">
        <v>370.28999999999996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0</v>
      </c>
      <c r="AC95">
        <v>193.24</v>
      </c>
      <c r="AD95">
        <v>171.98</v>
      </c>
      <c r="AE95">
        <v>25.02</v>
      </c>
      <c r="AF95">
        <v>100.49</v>
      </c>
      <c r="AG95">
        <v>96.62</v>
      </c>
      <c r="AH95">
        <v>0</v>
      </c>
      <c r="AI95">
        <v>74.739999999999995</v>
      </c>
      <c r="AJ95">
        <v>60.39</v>
      </c>
      <c r="AK95">
        <v>154.59</v>
      </c>
      <c r="AL95">
        <v>67.63</v>
      </c>
      <c r="AM95">
        <v>49.76</v>
      </c>
      <c r="AN95">
        <v>16.809999999999999</v>
      </c>
      <c r="AO95">
        <v>24.88</v>
      </c>
      <c r="AP95">
        <v>41.74</v>
      </c>
      <c r="AQ95">
        <v>49.76</v>
      </c>
      <c r="AR95">
        <v>136.96</v>
      </c>
      <c r="AS95">
        <v>24.88</v>
      </c>
      <c r="AT95">
        <v>50.15</v>
      </c>
      <c r="AU95">
        <v>119.31</v>
      </c>
      <c r="AV95">
        <v>56.09</v>
      </c>
      <c r="AW95">
        <v>14.49</v>
      </c>
      <c r="AX95">
        <v>14.49</v>
      </c>
      <c r="AY95">
        <v>48.92</v>
      </c>
      <c r="AZ95">
        <v>0</v>
      </c>
      <c r="BA95">
        <v>13.91</v>
      </c>
      <c r="BB95">
        <v>18.7</v>
      </c>
      <c r="BC95">
        <v>169.08</v>
      </c>
      <c r="BD95">
        <v>22.82</v>
      </c>
      <c r="BE95">
        <v>21.81</v>
      </c>
      <c r="BF95">
        <v>71.67</v>
      </c>
      <c r="BG95">
        <v>99.84</v>
      </c>
      <c r="BH95">
        <v>28.57</v>
      </c>
      <c r="BI95">
        <v>8.11</v>
      </c>
      <c r="BJ95">
        <v>0.57999999999999996</v>
      </c>
      <c r="BK95">
        <v>1.01</v>
      </c>
      <c r="BL95">
        <v>0.93</v>
      </c>
      <c r="BM95">
        <v>0.61</v>
      </c>
      <c r="BN95">
        <v>0.97</v>
      </c>
      <c r="BO95">
        <v>0</v>
      </c>
      <c r="BP95">
        <v>0</v>
      </c>
      <c r="BQ95">
        <v>81.16</v>
      </c>
      <c r="BR95">
        <v>48.31</v>
      </c>
      <c r="BS95">
        <v>190.93</v>
      </c>
      <c r="BT95">
        <v>8.6999999999999993</v>
      </c>
      <c r="BU95">
        <v>40.58</v>
      </c>
      <c r="BV95">
        <v>0.61</v>
      </c>
      <c r="BW95">
        <v>0</v>
      </c>
      <c r="BX95">
        <v>0</v>
      </c>
      <c r="BY95">
        <v>0</v>
      </c>
      <c r="BZ95">
        <v>0</v>
      </c>
    </row>
    <row r="96" spans="7:78">
      <c r="G96" t="s">
        <v>138</v>
      </c>
      <c r="H96" s="115">
        <v>1572.01</v>
      </c>
      <c r="I96" s="88">
        <v>496.65999999999997</v>
      </c>
      <c r="J96" s="88">
        <v>370.28999999999996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0</v>
      </c>
      <c r="AC96">
        <v>193.24</v>
      </c>
      <c r="AD96">
        <v>171.98</v>
      </c>
      <c r="AE96">
        <v>25.02</v>
      </c>
      <c r="AF96">
        <v>100.49</v>
      </c>
      <c r="AG96">
        <v>96.62</v>
      </c>
      <c r="AH96">
        <v>0</v>
      </c>
      <c r="AI96">
        <v>74.739999999999995</v>
      </c>
      <c r="AJ96">
        <v>60.39</v>
      </c>
      <c r="AK96">
        <v>169.08</v>
      </c>
      <c r="AL96">
        <v>67.63</v>
      </c>
      <c r="AM96">
        <v>49.76</v>
      </c>
      <c r="AN96">
        <v>16.809999999999999</v>
      </c>
      <c r="AO96">
        <v>24.88</v>
      </c>
      <c r="AP96">
        <v>41.74</v>
      </c>
      <c r="AQ96">
        <v>49.76</v>
      </c>
      <c r="AR96">
        <v>136.96</v>
      </c>
      <c r="AS96">
        <v>24.88</v>
      </c>
      <c r="AT96">
        <v>50.15</v>
      </c>
      <c r="AU96">
        <v>119.31</v>
      </c>
      <c r="AV96">
        <v>56.09</v>
      </c>
      <c r="AW96">
        <v>14.49</v>
      </c>
      <c r="AX96">
        <v>14.49</v>
      </c>
      <c r="AY96">
        <v>48.92</v>
      </c>
      <c r="AZ96">
        <v>0</v>
      </c>
      <c r="BA96">
        <v>13.91</v>
      </c>
      <c r="BB96">
        <v>18.7</v>
      </c>
      <c r="BC96">
        <v>169.08</v>
      </c>
      <c r="BD96">
        <v>22.82</v>
      </c>
      <c r="BE96">
        <v>21.81</v>
      </c>
      <c r="BF96">
        <v>71.67</v>
      </c>
      <c r="BG96">
        <v>99.84</v>
      </c>
      <c r="BH96">
        <v>28.57</v>
      </c>
      <c r="BI96">
        <v>8.11</v>
      </c>
      <c r="BJ96">
        <v>0.57999999999999996</v>
      </c>
      <c r="BK96">
        <v>1.01</v>
      </c>
      <c r="BL96">
        <v>0.93</v>
      </c>
      <c r="BM96">
        <v>0.61</v>
      </c>
      <c r="BN96">
        <v>0.97</v>
      </c>
      <c r="BO96">
        <v>0</v>
      </c>
      <c r="BP96">
        <v>0</v>
      </c>
      <c r="BQ96">
        <v>81.16</v>
      </c>
      <c r="BR96">
        <v>48.31</v>
      </c>
      <c r="BS96">
        <v>190.93</v>
      </c>
      <c r="BT96">
        <v>8.6999999999999993</v>
      </c>
      <c r="BU96">
        <v>40.58</v>
      </c>
      <c r="BV96">
        <v>0.61</v>
      </c>
      <c r="BW96">
        <v>0</v>
      </c>
      <c r="BX96">
        <v>0</v>
      </c>
      <c r="BY96">
        <v>0</v>
      </c>
      <c r="BZ96">
        <v>0</v>
      </c>
    </row>
    <row r="97" spans="1:133">
      <c r="G97" t="s">
        <v>139</v>
      </c>
      <c r="H97" s="115">
        <v>1572.01</v>
      </c>
      <c r="I97" s="88">
        <v>496.65999999999997</v>
      </c>
      <c r="J97" s="88">
        <v>370.28999999999996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0</v>
      </c>
      <c r="AC97">
        <v>193.24</v>
      </c>
      <c r="AD97">
        <v>171.98</v>
      </c>
      <c r="AE97">
        <v>25.02</v>
      </c>
      <c r="AF97">
        <v>100.49</v>
      </c>
      <c r="AG97">
        <v>96.62</v>
      </c>
      <c r="AH97">
        <v>0</v>
      </c>
      <c r="AI97">
        <v>74.739999999999995</v>
      </c>
      <c r="AJ97">
        <v>60.39</v>
      </c>
      <c r="AK97">
        <v>169.08</v>
      </c>
      <c r="AL97">
        <v>67.63</v>
      </c>
      <c r="AM97">
        <v>49.76</v>
      </c>
      <c r="AN97">
        <v>16.809999999999999</v>
      </c>
      <c r="AO97">
        <v>24.88</v>
      </c>
      <c r="AP97">
        <v>41.74</v>
      </c>
      <c r="AQ97">
        <v>49.76</v>
      </c>
      <c r="AR97">
        <v>136.96</v>
      </c>
      <c r="AS97">
        <v>24.88</v>
      </c>
      <c r="AT97">
        <v>50.15</v>
      </c>
      <c r="AU97">
        <v>119.31</v>
      </c>
      <c r="AV97">
        <v>56.09</v>
      </c>
      <c r="AW97">
        <v>14.49</v>
      </c>
      <c r="AX97">
        <v>14.49</v>
      </c>
      <c r="AY97">
        <v>48.92</v>
      </c>
      <c r="AZ97">
        <v>0</v>
      </c>
      <c r="BA97">
        <v>13.91</v>
      </c>
      <c r="BB97">
        <v>18.7</v>
      </c>
      <c r="BC97">
        <v>169.08</v>
      </c>
      <c r="BD97">
        <v>22.82</v>
      </c>
      <c r="BE97">
        <v>21.81</v>
      </c>
      <c r="BF97">
        <v>71.67</v>
      </c>
      <c r="BG97">
        <v>99.84</v>
      </c>
      <c r="BH97">
        <v>28.57</v>
      </c>
      <c r="BI97">
        <v>8.11</v>
      </c>
      <c r="BJ97">
        <v>0.57999999999999996</v>
      </c>
      <c r="BK97">
        <v>1.01</v>
      </c>
      <c r="BL97">
        <v>0.93</v>
      </c>
      <c r="BM97">
        <v>0.61</v>
      </c>
      <c r="BN97">
        <v>0.97</v>
      </c>
      <c r="BO97">
        <v>0</v>
      </c>
      <c r="BP97">
        <v>0</v>
      </c>
      <c r="BQ97">
        <v>81.16</v>
      </c>
      <c r="BR97">
        <v>48.31</v>
      </c>
      <c r="BS97">
        <v>190.93</v>
      </c>
      <c r="BT97">
        <v>8.6999999999999993</v>
      </c>
      <c r="BU97">
        <v>40.58</v>
      </c>
      <c r="BV97">
        <v>0.61</v>
      </c>
      <c r="BW97">
        <v>0</v>
      </c>
      <c r="BX97">
        <v>0</v>
      </c>
      <c r="BY97">
        <v>0</v>
      </c>
      <c r="BZ97">
        <v>0</v>
      </c>
    </row>
    <row r="98" spans="1:133">
      <c r="G98" t="s">
        <v>140</v>
      </c>
      <c r="H98" s="115">
        <v>1557.5199999999998</v>
      </c>
      <c r="I98" s="88">
        <v>496.65999999999997</v>
      </c>
      <c r="J98" s="88">
        <v>370.28999999999996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0</v>
      </c>
      <c r="AC98">
        <v>193.24</v>
      </c>
      <c r="AD98">
        <v>171.98</v>
      </c>
      <c r="AE98">
        <v>25.02</v>
      </c>
      <c r="AF98">
        <v>100.49</v>
      </c>
      <c r="AG98">
        <v>96.62</v>
      </c>
      <c r="AH98">
        <v>0</v>
      </c>
      <c r="AI98">
        <v>74.739999999999995</v>
      </c>
      <c r="AJ98">
        <v>60.39</v>
      </c>
      <c r="AK98">
        <v>154.59</v>
      </c>
      <c r="AL98">
        <v>67.63</v>
      </c>
      <c r="AM98">
        <v>49.76</v>
      </c>
      <c r="AN98">
        <v>16.809999999999999</v>
      </c>
      <c r="AO98">
        <v>24.88</v>
      </c>
      <c r="AP98">
        <v>41.74</v>
      </c>
      <c r="AQ98">
        <v>49.76</v>
      </c>
      <c r="AR98">
        <v>136.96</v>
      </c>
      <c r="AS98">
        <v>24.88</v>
      </c>
      <c r="AT98">
        <v>50.15</v>
      </c>
      <c r="AU98">
        <v>119.31</v>
      </c>
      <c r="AV98">
        <v>56.09</v>
      </c>
      <c r="AW98">
        <v>14.49</v>
      </c>
      <c r="AX98">
        <v>14.49</v>
      </c>
      <c r="AY98">
        <v>48.92</v>
      </c>
      <c r="AZ98">
        <v>0</v>
      </c>
      <c r="BA98">
        <v>13.91</v>
      </c>
      <c r="BB98">
        <v>18.7</v>
      </c>
      <c r="BC98">
        <v>169.08</v>
      </c>
      <c r="BD98">
        <v>22.82</v>
      </c>
      <c r="BE98">
        <v>21.81</v>
      </c>
      <c r="BF98">
        <v>71.67</v>
      </c>
      <c r="BG98">
        <v>99.84</v>
      </c>
      <c r="BH98">
        <v>28.57</v>
      </c>
      <c r="BI98">
        <v>8.11</v>
      </c>
      <c r="BJ98">
        <v>0.57999999999999996</v>
      </c>
      <c r="BK98">
        <v>1.01</v>
      </c>
      <c r="BL98">
        <v>0.93</v>
      </c>
      <c r="BM98">
        <v>0.61</v>
      </c>
      <c r="BN98">
        <v>0.97</v>
      </c>
      <c r="BO98">
        <v>0</v>
      </c>
      <c r="BP98">
        <v>0</v>
      </c>
      <c r="BQ98">
        <v>81.16</v>
      </c>
      <c r="BR98">
        <v>48.31</v>
      </c>
      <c r="BS98">
        <v>190.93</v>
      </c>
      <c r="BT98">
        <v>8.6999999999999993</v>
      </c>
      <c r="BU98">
        <v>40.58</v>
      </c>
      <c r="BV98">
        <v>0.61</v>
      </c>
      <c r="BW98">
        <v>0</v>
      </c>
      <c r="BX98">
        <v>0</v>
      </c>
      <c r="BY98">
        <v>0</v>
      </c>
      <c r="B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26.441057500000007</v>
      </c>
      <c r="I99" s="111">
        <f t="shared" ref="I99:BU99" si="1">SUM(I3:I98)/4000</f>
        <v>7.6228075000000004</v>
      </c>
      <c r="J99" s="111">
        <f t="shared" si="1"/>
        <v>8.8704099999999944</v>
      </c>
      <c r="K99" s="111">
        <f t="shared" si="1"/>
        <v>0.11190000000000017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6.8760000000000016E-2</v>
      </c>
      <c r="AC99">
        <f t="shared" si="1"/>
        <v>4.637760000000001</v>
      </c>
      <c r="AD99">
        <f t="shared" si="1"/>
        <v>1.425619999999999</v>
      </c>
      <c r="AE99">
        <f t="shared" si="1"/>
        <v>0.60047999999999968</v>
      </c>
      <c r="AF99">
        <f t="shared" si="1"/>
        <v>2.4117599999999961</v>
      </c>
      <c r="AG99">
        <f t="shared" si="1"/>
        <v>2.3188800000000005</v>
      </c>
      <c r="AH99">
        <f t="shared" si="1"/>
        <v>0.29564999999999991</v>
      </c>
      <c r="AI99">
        <f t="shared" si="1"/>
        <v>1.7937599999999962</v>
      </c>
      <c r="AJ99">
        <f t="shared" si="1"/>
        <v>2.3344000000000009</v>
      </c>
      <c r="AK99">
        <f t="shared" si="1"/>
        <v>0.27536250000000001</v>
      </c>
      <c r="AL99">
        <f t="shared" si="1"/>
        <v>0.27051999999999998</v>
      </c>
      <c r="AM99">
        <f t="shared" si="1"/>
        <v>1.1942400000000029</v>
      </c>
      <c r="AN99">
        <f t="shared" si="1"/>
        <v>0.40343999999999913</v>
      </c>
      <c r="AO99">
        <f t="shared" si="1"/>
        <v>0.14928</v>
      </c>
      <c r="AP99">
        <f t="shared" si="1"/>
        <v>0.33391999999999999</v>
      </c>
      <c r="AQ99">
        <f t="shared" si="1"/>
        <v>1.1942400000000029</v>
      </c>
      <c r="AR99">
        <f t="shared" si="1"/>
        <v>3.2870399999999922</v>
      </c>
      <c r="AS99">
        <f t="shared" si="1"/>
        <v>0.59712000000000143</v>
      </c>
      <c r="AT99">
        <f t="shared" si="1"/>
        <v>0.37596000000000013</v>
      </c>
      <c r="AU99">
        <f t="shared" si="1"/>
        <v>0.5965499999999998</v>
      </c>
      <c r="AV99">
        <f t="shared" si="1"/>
        <v>0.44871999999999984</v>
      </c>
      <c r="AW99">
        <f t="shared" si="1"/>
        <v>0.13041000000000005</v>
      </c>
      <c r="AX99">
        <f t="shared" si="1"/>
        <v>0.34776000000000018</v>
      </c>
      <c r="AY99">
        <f t="shared" si="1"/>
        <v>1.1740800000000013</v>
      </c>
      <c r="AZ99">
        <f t="shared" si="1"/>
        <v>0.13089999999999996</v>
      </c>
      <c r="BA99">
        <f t="shared" si="1"/>
        <v>0.11128000000000007</v>
      </c>
      <c r="BB99">
        <f t="shared" si="1"/>
        <v>1.8699999999999998E-2</v>
      </c>
      <c r="BC99">
        <f t="shared" si="1"/>
        <v>0.63285999999999998</v>
      </c>
      <c r="BD99">
        <f t="shared" si="1"/>
        <v>0.54767999999999983</v>
      </c>
      <c r="BE99">
        <f t="shared" si="1"/>
        <v>0.52343999999999902</v>
      </c>
      <c r="BF99">
        <f t="shared" si="1"/>
        <v>1.408860000000002</v>
      </c>
      <c r="BG99">
        <f t="shared" si="1"/>
        <v>2.3961600000000027</v>
      </c>
      <c r="BH99">
        <f t="shared" si="1"/>
        <v>0.68568000000000062</v>
      </c>
      <c r="BI99">
        <f t="shared" si="1"/>
        <v>0.18647999999999973</v>
      </c>
      <c r="BJ99">
        <f t="shared" si="1"/>
        <v>1.3219999999999975E-2</v>
      </c>
      <c r="BK99">
        <f t="shared" si="1"/>
        <v>2.4240000000000029E-2</v>
      </c>
      <c r="BL99">
        <f t="shared" si="1"/>
        <v>2.2800000000000015E-2</v>
      </c>
      <c r="BM99">
        <f t="shared" si="1"/>
        <v>1.463999999999999E-2</v>
      </c>
      <c r="BN99">
        <f t="shared" si="1"/>
        <v>2.3279999999999981E-2</v>
      </c>
      <c r="BO99">
        <f t="shared" si="1"/>
        <v>1.9050000000000001E-2</v>
      </c>
      <c r="BP99">
        <f t="shared" si="1"/>
        <v>6.9569999999999979E-2</v>
      </c>
      <c r="BQ99">
        <f t="shared" si="1"/>
        <v>1.9478399999999976</v>
      </c>
      <c r="BR99">
        <f t="shared" si="1"/>
        <v>1.1594400000000002</v>
      </c>
      <c r="BS99">
        <f t="shared" si="1"/>
        <v>4.5823200000000055</v>
      </c>
      <c r="BT99">
        <f t="shared" si="1"/>
        <v>0.19225000000000012</v>
      </c>
      <c r="BU99">
        <f t="shared" si="1"/>
        <v>0.97391999999999879</v>
      </c>
      <c r="BV99">
        <f t="shared" ref="BV99:EC99" si="2">SUM(BV3:BV98)/4000</f>
        <v>1.421999999999999E-2</v>
      </c>
      <c r="BW99">
        <f t="shared" si="2"/>
        <v>6.7375000000000032E-2</v>
      </c>
      <c r="BX99">
        <f t="shared" si="2"/>
        <v>0.34869999999999995</v>
      </c>
      <c r="BY99">
        <f t="shared" si="2"/>
        <v>0.14944249999999995</v>
      </c>
      <c r="BZ99">
        <f t="shared" si="2"/>
        <v>2.8875000000000005E-2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2022-07-04T10:53:54Z</dcterms:modified>
</cp:coreProperties>
</file>